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4" activeTab="4"/>
  </bookViews>
  <sheets>
    <sheet name="АППГ" sheetId="1" state="hidden" r:id="rId1"/>
    <sheet name="тек" sheetId="2" state="hidden" r:id="rId2"/>
    <sheet name="АППГ_НС" sheetId="3" state="hidden" r:id="rId3"/>
    <sheet name="тек_НС" sheetId="4" state="hidden" r:id="rId4"/>
    <sheet name="ДТП_общие" sheetId="5" r:id="rId5"/>
  </sheets>
  <definedNames/>
  <calcPr fullCalcOnLoad="1"/>
</workbook>
</file>

<file path=xl/sharedStrings.xml><?xml version="1.0" encoding="utf-8"?>
<sst xmlns="http://schemas.openxmlformats.org/spreadsheetml/2006/main" count="261" uniqueCount="110">
  <si>
    <t>ДТП</t>
  </si>
  <si>
    <t>Ранено</t>
  </si>
  <si>
    <t>Арбажский район</t>
  </si>
  <si>
    <t>Афанасьевский район</t>
  </si>
  <si>
    <t>Белохолуницкий район</t>
  </si>
  <si>
    <t>Богородский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</si>
  <si>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</si>
  <si>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</si>
  <si>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</si>
  <si>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</si>
  <si>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</si>
  <si>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Кильмезский район</t>
  </si>
  <si>
    <t>Кикнурский район</t>
  </si>
  <si>
    <t>Кирово-Чепецкий район</t>
  </si>
  <si>
    <t>Куменский район</t>
  </si>
  <si>
    <t>Лебяжский район</t>
  </si>
  <si>
    <t>Лузский район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</si>
  <si>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</si>
  <si>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</si>
  <si>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</si>
  <si>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</si>
  <si>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</si>
  <si>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</si>
  <si>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</si>
  <si>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</si>
  <si>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</si>
  <si>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</t>
  </si>
  <si>
    <t>Санчурский район</t>
  </si>
  <si>
    <t>Свечинский район</t>
  </si>
  <si>
    <t>Слободской район</t>
  </si>
  <si>
    <t>Советский район</t>
  </si>
  <si>
    <t>Тужинский район</t>
  </si>
  <si>
    <t>Унинский район</t>
  </si>
  <si>
    <t>Уржумский район</t>
  </si>
  <si>
    <t>Фаленский район</t>
  </si>
  <si>
    <t>Орловский район</t>
  </si>
  <si>
    <t>Шабалинский район</t>
  </si>
  <si>
    <t>Юрьянский район</t>
  </si>
  <si>
    <t>Яранский район</t>
  </si>
  <si>
    <t xml:space="preserve">Погибло </t>
  </si>
  <si>
    <t>АППГ</t>
  </si>
  <si>
    <t>ТЕК</t>
  </si>
  <si>
    <t>%</t>
  </si>
  <si>
    <t>г. КИРОВ</t>
  </si>
  <si>
    <t>В-КАМСКИЙ</t>
  </si>
  <si>
    <t>В-ПОЛЯНСКИЙ</t>
  </si>
  <si>
    <t>ЗУЕВСКИЙ</t>
  </si>
  <si>
    <t>ФАЛЕНСКИЙ</t>
  </si>
  <si>
    <t>МО"Зуевский"</t>
  </si>
  <si>
    <t>КИЛЬМЕЗСКИЙ</t>
  </si>
  <si>
    <t>НЕМСКИЙ</t>
  </si>
  <si>
    <t>МО"Кильмезский"</t>
  </si>
  <si>
    <t>К-ЧЕПЕЦКИЙ</t>
  </si>
  <si>
    <t>ДАРОВСКОЙ</t>
  </si>
  <si>
    <t>КОТЕЛЬНИЧСКИЙ</t>
  </si>
  <si>
    <t>СВЕЧИНСКИЙ</t>
  </si>
  <si>
    <t>ШАБАЛИНСКИЙ</t>
  </si>
  <si>
    <t>МО"Котельнический"</t>
  </si>
  <si>
    <t>БОГОРОДСКИЙ</t>
  </si>
  <si>
    <t>КУМЕНСКИЙ</t>
  </si>
  <si>
    <t>УНИНСКИЙ</t>
  </si>
  <si>
    <t>МО"Куменский"</t>
  </si>
  <si>
    <t>ЛУЗСКИЙ</t>
  </si>
  <si>
    <t>ПОДОСИНОВСКИЙ</t>
  </si>
  <si>
    <t>МО"Лузский"</t>
  </si>
  <si>
    <t>МАЛМЫЖСКИЙ</t>
  </si>
  <si>
    <t>МУРАШИНСКИЙ</t>
  </si>
  <si>
    <t>ОПАРИНСКИЙ</t>
  </si>
  <si>
    <t>МО"Мурашинский"</t>
  </si>
  <si>
    <t>ЛЕБЯЖСКИЙ</t>
  </si>
  <si>
    <t>НОЛИНСКИЙ</t>
  </si>
  <si>
    <t>МО"Нолинский"</t>
  </si>
  <si>
    <t>АФАНАСЬЕВСКИЙ</t>
  </si>
  <si>
    <t>ОМУТНИНСКИЙ</t>
  </si>
  <si>
    <t>МО"Омутнинский"</t>
  </si>
  <si>
    <t>ВЕРХОШИЖЕМСКИЙ</t>
  </si>
  <si>
    <t>ОРИЧЕВСКИЙ</t>
  </si>
  <si>
    <t>МО"Оричевский"</t>
  </si>
  <si>
    <t>Б--ХОЛУНИЦКИЙ</t>
  </si>
  <si>
    <t>НАГОРСКИЙ</t>
  </si>
  <si>
    <t>СЛОБОДСКОЙ</t>
  </si>
  <si>
    <t>МО"Слободской"</t>
  </si>
  <si>
    <t>ПИЖАНСКИЙ</t>
  </si>
  <si>
    <t>СОВЕТСКИЙ</t>
  </si>
  <si>
    <t>МО"Советский"</t>
  </si>
  <si>
    <t>УРЖУМСКИЙ</t>
  </si>
  <si>
    <t>ОРЛОВСКИЙ</t>
  </si>
  <si>
    <t>ЮРЬЯНСКИЙ</t>
  </si>
  <si>
    <t>МО"Юрьянский"</t>
  </si>
  <si>
    <t>АРБАЖСКИЙ</t>
  </si>
  <si>
    <t>КИКНУРСКИЙ</t>
  </si>
  <si>
    <t>САНЧУРСКИЙ</t>
  </si>
  <si>
    <t>ТУЖИНСКИЙ</t>
  </si>
  <si>
    <t>ЯРАНСКИЙ</t>
  </si>
  <si>
    <t>МО"Яранский"</t>
  </si>
  <si>
    <t>Итого по районам</t>
  </si>
  <si>
    <t xml:space="preserve">ОБЛАСТЬ </t>
  </si>
  <si>
    <t>ДТП в н/с</t>
  </si>
  <si>
    <t>СУНСКИЙ</t>
  </si>
  <si>
    <t>Место </t>
  </si>
  <si>
    <t xml:space="preserve">Количество ДТП </t>
  </si>
  <si>
    <t xml:space="preserve">Ранено </t>
  </si>
  <si>
    <t>Всего</t>
  </si>
  <si>
    <t>Детей</t>
  </si>
  <si>
    <t>Киров</t>
  </si>
  <si>
    <t>Котельничский район</t>
  </si>
  <si>
    <t>Первомайский</t>
  </si>
  <si>
    <t>Сунский район</t>
  </si>
  <si>
    <t>МО по ЗАТО Первомайский</t>
  </si>
  <si>
    <t xml:space="preserve">Сведения о состоянии аварийности за январь-декабрь 2019г.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</si>
</sst>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1"/>
      <name val="Arial Cyr"/>
      <family val="0"/>
    </font>
    <font>
      <sz val="14"/>
      <color indexed="11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1E9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Protection="1">
      <alignment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 applyAlignment="1">
      <alignment horizontal="center"/>
      <protection/>
    </xf>
    <xf numFmtId="172" fontId="3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Protection="1">
      <alignment/>
      <protection/>
    </xf>
    <xf numFmtId="0" fontId="5" fillId="0" borderId="10" xfId="53" applyFont="1" applyFill="1" applyBorder="1" applyAlignment="1">
      <alignment horizontal="center" vertical="top"/>
      <protection/>
    </xf>
    <xf numFmtId="172" fontId="5" fillId="0" borderId="10" xfId="53" applyNumberFormat="1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3" fillId="0" borderId="10" xfId="53" applyFont="1" applyFill="1" applyBorder="1" applyProtection="1">
      <alignment/>
      <protection/>
    </xf>
    <xf numFmtId="0" fontId="3" fillId="0" borderId="10" xfId="53" applyFont="1" applyFill="1" applyBorder="1" applyAlignment="1">
      <alignment horizontal="center" vertical="top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/>
      <protection/>
    </xf>
    <xf numFmtId="172" fontId="3" fillId="0" borderId="0" xfId="53" applyNumberFormat="1" applyFont="1" applyBorder="1" applyAlignment="1">
      <alignment horizontal="center"/>
      <protection/>
    </xf>
    <xf numFmtId="172" fontId="5" fillId="0" borderId="0" xfId="53" applyNumberFormat="1" applyFont="1" applyBorder="1" applyAlignment="1">
      <alignment horizontal="center"/>
      <protection/>
    </xf>
    <xf numFmtId="0" fontId="15" fillId="0" borderId="0" xfId="53" applyFont="1" applyFill="1">
      <alignment/>
      <protection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5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9" fillId="0" borderId="0" xfId="53" applyFont="1" applyBorder="1" applyAlignment="1">
      <alignment vertical="center"/>
      <protection/>
    </xf>
    <xf numFmtId="0" fontId="12" fillId="35" borderId="0" xfId="0" applyFont="1" applyFill="1" applyBorder="1" applyAlignment="1" applyProtection="1">
      <alignment vertical="center" wrapText="1"/>
      <protection/>
    </xf>
    <xf numFmtId="0" fontId="10" fillId="35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 locked="0"/>
    </xf>
    <xf numFmtId="0" fontId="3" fillId="0" borderId="0" xfId="53" applyFont="1" applyBorder="1" applyAlignment="1">
      <alignment horizontal="center"/>
      <protection/>
    </xf>
    <xf numFmtId="0" fontId="2" fillId="33" borderId="0" xfId="0" applyNumberFormat="1" applyFont="1" applyFill="1" applyBorder="1" applyAlignment="1" applyProtection="1">
      <alignment horizontal="left" vertical="center" wrapText="1" indent="3"/>
      <protection/>
    </xf>
    <xf numFmtId="0" fontId="10" fillId="36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13" fillId="37" borderId="11" xfId="0" applyFont="1" applyFill="1" applyBorder="1" applyAlignment="1">
      <alignment horizontal="center" wrapText="1"/>
    </xf>
    <xf numFmtId="0" fontId="13" fillId="38" borderId="11" xfId="0" applyFont="1" applyFill="1" applyBorder="1" applyAlignment="1">
      <alignment vertical="top" wrapText="1"/>
    </xf>
    <xf numFmtId="0" fontId="14" fillId="37" borderId="11" xfId="0" applyFont="1" applyFill="1" applyBorder="1" applyAlignment="1">
      <alignment horizontal="left" vertical="top" wrapText="1" indent="1"/>
    </xf>
    <xf numFmtId="0" fontId="17" fillId="0" borderId="10" xfId="53" applyFont="1" applyFill="1" applyBorder="1" applyProtection="1">
      <alignment/>
      <protection/>
    </xf>
    <xf numFmtId="0" fontId="13" fillId="39" borderId="12" xfId="0" applyFont="1" applyFill="1" applyBorder="1" applyAlignment="1">
      <alignment horizontal="center" vertical="top" wrapText="1"/>
    </xf>
    <xf numFmtId="0" fontId="14" fillId="40" borderId="12" xfId="0" applyFont="1" applyFill="1" applyBorder="1" applyAlignment="1">
      <alignment horizontal="center" vertical="top" wrapText="1"/>
    </xf>
    <xf numFmtId="16" fontId="0" fillId="0" borderId="0" xfId="0" applyNumberFormat="1" applyBorder="1" applyAlignment="1">
      <alignment/>
    </xf>
    <xf numFmtId="0" fontId="18" fillId="0" borderId="0" xfId="53" applyFont="1" applyFill="1" applyBorder="1" applyProtection="1">
      <alignment/>
      <protection/>
    </xf>
    <xf numFmtId="0" fontId="18" fillId="0" borderId="0" xfId="53" applyFont="1" applyFill="1">
      <alignment/>
      <protection/>
    </xf>
    <xf numFmtId="0" fontId="13" fillId="37" borderId="13" xfId="0" applyFont="1" applyFill="1" applyBorder="1" applyAlignment="1">
      <alignment horizontal="center" wrapText="1"/>
    </xf>
    <xf numFmtId="0" fontId="13" fillId="37" borderId="14" xfId="0" applyFont="1" applyFill="1" applyBorder="1" applyAlignment="1">
      <alignment horizontal="center" wrapText="1"/>
    </xf>
    <xf numFmtId="0" fontId="13" fillId="37" borderId="15" xfId="0" applyFont="1" applyFill="1" applyBorder="1" applyAlignment="1">
      <alignment horizontal="center" wrapText="1"/>
    </xf>
    <xf numFmtId="0" fontId="13" fillId="37" borderId="16" xfId="0" applyFont="1" applyFill="1" applyBorder="1" applyAlignment="1">
      <alignment horizont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BBBBB"/>
      <rgbColor rgb="00E6E9F5"/>
      <rgbColor rgb="00FFFFFF"/>
      <rgbColor rgb="00EEEE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PageLayoutView="0" workbookViewId="0" topLeftCell="A1">
      <pane xSplit="1" ySplit="4" topLeftCell="B5" activePane="bottomRight" state="frozen"/>
      <selection pane="topLeft" activeCell="B3" sqref="B3:F3"/>
      <selection pane="topRight" activeCell="B3" sqref="B3:F3"/>
      <selection pane="bottomLeft" activeCell="B3" sqref="B3:F3"/>
      <selection pane="bottomRight" activeCell="B3" sqref="B3:F44"/>
    </sheetView>
  </sheetViews>
  <sheetFormatPr defaultColWidth="5.7109375" defaultRowHeight="13.5" customHeight="1"/>
  <cols>
    <col min="1" max="1" width="24.28125" style="21" customWidth="1"/>
    <col min="2" max="2" width="10.28125" style="21" customWidth="1"/>
    <col min="3" max="6" width="6.421875" style="21" customWidth="1"/>
    <col min="7" max="16384" width="5.7109375" style="21" customWidth="1"/>
  </cols>
  <sheetData>
    <row r="1" spans="1:19" ht="39" customHeight="1">
      <c r="A1" s="43" t="s">
        <v>99</v>
      </c>
      <c r="B1" s="43" t="s">
        <v>100</v>
      </c>
      <c r="C1" s="45" t="s">
        <v>39</v>
      </c>
      <c r="D1" s="46"/>
      <c r="E1" s="45" t="s">
        <v>101</v>
      </c>
      <c r="F1" s="46"/>
      <c r="S1" s="22"/>
    </row>
    <row r="2" spans="1:19" ht="42" customHeight="1">
      <c r="A2" s="44"/>
      <c r="B2" s="44"/>
      <c r="C2" s="34" t="s">
        <v>102</v>
      </c>
      <c r="D2" s="34" t="s">
        <v>103</v>
      </c>
      <c r="E2" s="34" t="s">
        <v>102</v>
      </c>
      <c r="F2" s="34" t="s">
        <v>103</v>
      </c>
      <c r="R2" s="23"/>
      <c r="S2" s="24"/>
    </row>
    <row r="3" spans="1:19" ht="18" customHeight="1">
      <c r="A3" s="35" t="s">
        <v>102</v>
      </c>
      <c r="B3" s="38">
        <v>1756</v>
      </c>
      <c r="C3" s="38">
        <v>174</v>
      </c>
      <c r="D3" s="38">
        <v>5</v>
      </c>
      <c r="E3" s="38">
        <v>2239</v>
      </c>
      <c r="F3" s="38">
        <v>304</v>
      </c>
      <c r="H3" s="26"/>
      <c r="I3" s="26"/>
      <c r="J3" s="26"/>
      <c r="K3" s="26"/>
      <c r="L3" s="26"/>
      <c r="M3" s="26"/>
      <c r="N3" s="26"/>
      <c r="O3" s="26"/>
      <c r="P3" s="26"/>
      <c r="Q3" s="13"/>
      <c r="R3" s="27"/>
      <c r="S3" s="27"/>
    </row>
    <row r="4" spans="1:19" ht="13.5" customHeight="1">
      <c r="A4" s="36" t="s">
        <v>2</v>
      </c>
      <c r="B4" s="39">
        <v>9</v>
      </c>
      <c r="C4" s="39">
        <v>1</v>
      </c>
      <c r="D4" s="39">
        <v>1</v>
      </c>
      <c r="E4" s="39">
        <v>14</v>
      </c>
      <c r="F4" s="39">
        <v>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28"/>
      <c r="S4" s="28"/>
    </row>
    <row r="5" spans="1:21" ht="13.5" customHeight="1">
      <c r="A5" s="36" t="s">
        <v>3</v>
      </c>
      <c r="B5" s="39">
        <v>21</v>
      </c>
      <c r="C5" s="39">
        <v>4</v>
      </c>
      <c r="D5" s="39">
        <v>0</v>
      </c>
      <c r="E5" s="39">
        <v>21</v>
      </c>
      <c r="F5" s="39">
        <v>3</v>
      </c>
      <c r="H5" s="30"/>
      <c r="I5" s="30"/>
      <c r="J5" s="15"/>
      <c r="K5" s="30"/>
      <c r="L5" s="30"/>
      <c r="M5" s="15"/>
      <c r="N5" s="30"/>
      <c r="O5" s="30"/>
      <c r="P5" s="15"/>
      <c r="Q5" s="15"/>
      <c r="R5" s="29"/>
      <c r="S5" s="29"/>
      <c r="T5" s="19"/>
      <c r="U5" s="19"/>
    </row>
    <row r="6" spans="1:21" ht="13.5" customHeight="1">
      <c r="A6" s="36" t="s">
        <v>4</v>
      </c>
      <c r="B6" s="39">
        <v>22</v>
      </c>
      <c r="C6" s="39">
        <v>8</v>
      </c>
      <c r="D6" s="39">
        <v>0</v>
      </c>
      <c r="E6" s="39">
        <v>29</v>
      </c>
      <c r="F6" s="39">
        <v>4</v>
      </c>
      <c r="H6" s="30"/>
      <c r="I6" s="30"/>
      <c r="J6" s="15"/>
      <c r="K6" s="30"/>
      <c r="L6" s="30"/>
      <c r="M6" s="15"/>
      <c r="N6" s="30"/>
      <c r="O6" s="30"/>
      <c r="P6" s="15"/>
      <c r="Q6" s="15"/>
      <c r="R6" s="32"/>
      <c r="S6" s="32"/>
      <c r="T6" s="18"/>
      <c r="U6" s="18"/>
    </row>
    <row r="7" spans="1:21" ht="13.5" customHeight="1">
      <c r="A7" s="36" t="s">
        <v>5</v>
      </c>
      <c r="B7" s="39">
        <v>2</v>
      </c>
      <c r="C7" s="39">
        <v>0</v>
      </c>
      <c r="D7" s="39">
        <v>0</v>
      </c>
      <c r="E7" s="39">
        <v>2</v>
      </c>
      <c r="F7" s="39">
        <v>0</v>
      </c>
      <c r="H7" s="30"/>
      <c r="I7" s="30"/>
      <c r="J7" s="15"/>
      <c r="K7" s="30"/>
      <c r="L7" s="30"/>
      <c r="M7" s="15"/>
      <c r="N7" s="30"/>
      <c r="O7" s="30"/>
      <c r="P7" s="15"/>
      <c r="Q7" s="15"/>
      <c r="R7" s="29"/>
      <c r="S7" s="29"/>
      <c r="T7" s="19"/>
      <c r="U7" s="19"/>
    </row>
    <row r="8" spans="1:21" ht="13.5" customHeight="1">
      <c r="A8" s="36" t="s">
        <v>6</v>
      </c>
      <c r="B8" s="39">
        <v>7</v>
      </c>
      <c r="C8" s="39">
        <v>2</v>
      </c>
      <c r="D8" s="39">
        <v>0</v>
      </c>
      <c r="E8" s="39">
        <v>6</v>
      </c>
      <c r="F8" s="39">
        <v>1</v>
      </c>
      <c r="H8" s="30"/>
      <c r="I8" s="30"/>
      <c r="J8" s="15"/>
      <c r="K8" s="30"/>
      <c r="L8" s="30"/>
      <c r="M8" s="15"/>
      <c r="N8" s="30"/>
      <c r="O8" s="30"/>
      <c r="P8" s="15"/>
      <c r="Q8" s="15"/>
      <c r="R8" s="32"/>
      <c r="S8" s="32"/>
      <c r="T8" s="18"/>
      <c r="U8" s="18"/>
    </row>
    <row r="9" spans="1:21" ht="13.5" customHeight="1">
      <c r="A9" s="36" t="s">
        <v>7</v>
      </c>
      <c r="B9" s="39">
        <v>33</v>
      </c>
      <c r="C9" s="39">
        <v>4</v>
      </c>
      <c r="D9" s="39">
        <v>0</v>
      </c>
      <c r="E9" s="39">
        <v>55</v>
      </c>
      <c r="F9" s="39">
        <v>7</v>
      </c>
      <c r="H9" s="30"/>
      <c r="I9" s="30"/>
      <c r="J9" s="15"/>
      <c r="K9" s="30"/>
      <c r="L9" s="30"/>
      <c r="M9" s="15"/>
      <c r="N9" s="30"/>
      <c r="O9" s="30"/>
      <c r="P9" s="16"/>
      <c r="Q9" s="16"/>
      <c r="R9" s="29"/>
      <c r="S9" s="29"/>
      <c r="T9" s="19"/>
      <c r="U9" s="19"/>
    </row>
    <row r="10" spans="1:21" ht="13.5" customHeight="1">
      <c r="A10" s="36" t="s">
        <v>8</v>
      </c>
      <c r="B10" s="39">
        <v>52</v>
      </c>
      <c r="C10" s="39">
        <v>4</v>
      </c>
      <c r="D10" s="39">
        <v>0</v>
      </c>
      <c r="E10" s="39">
        <v>67</v>
      </c>
      <c r="F10" s="39">
        <v>11</v>
      </c>
      <c r="H10" s="30"/>
      <c r="I10" s="30"/>
      <c r="J10" s="15"/>
      <c r="K10" s="30"/>
      <c r="L10" s="30"/>
      <c r="M10" s="15"/>
      <c r="N10" s="30"/>
      <c r="O10" s="30"/>
      <c r="P10" s="16"/>
      <c r="Q10" s="16"/>
      <c r="R10" s="32"/>
      <c r="S10" s="32"/>
      <c r="T10" s="18"/>
      <c r="U10" s="18"/>
    </row>
    <row r="11" spans="1:21" ht="13.5" customHeight="1">
      <c r="A11" s="36" t="s">
        <v>9</v>
      </c>
      <c r="B11" s="39">
        <v>15</v>
      </c>
      <c r="C11" s="39">
        <v>0</v>
      </c>
      <c r="D11" s="39">
        <v>0</v>
      </c>
      <c r="E11" s="39">
        <v>18</v>
      </c>
      <c r="F11" s="39">
        <v>4</v>
      </c>
      <c r="H11" s="30"/>
      <c r="I11" s="30"/>
      <c r="J11" s="15"/>
      <c r="K11" s="30"/>
      <c r="L11" s="30"/>
      <c r="M11" s="15"/>
      <c r="N11" s="30"/>
      <c r="O11" s="30"/>
      <c r="P11" s="16"/>
      <c r="Q11" s="16"/>
      <c r="R11" s="29"/>
      <c r="S11" s="29"/>
      <c r="T11" s="19"/>
      <c r="U11" s="19"/>
    </row>
    <row r="12" spans="1:21" ht="13.5" customHeight="1">
      <c r="A12" s="36" t="s">
        <v>10</v>
      </c>
      <c r="B12" s="39">
        <v>20</v>
      </c>
      <c r="C12" s="39">
        <v>6</v>
      </c>
      <c r="D12" s="39">
        <v>0</v>
      </c>
      <c r="E12" s="39">
        <v>25</v>
      </c>
      <c r="F12" s="39">
        <v>1</v>
      </c>
      <c r="H12" s="30"/>
      <c r="I12" s="30"/>
      <c r="J12" s="15"/>
      <c r="K12" s="30"/>
      <c r="L12" s="30"/>
      <c r="M12" s="15"/>
      <c r="N12" s="30"/>
      <c r="O12" s="30"/>
      <c r="P12" s="15"/>
      <c r="Q12" s="15"/>
      <c r="R12" s="32"/>
      <c r="S12" s="32"/>
      <c r="T12" s="18"/>
      <c r="U12" s="18"/>
    </row>
    <row r="13" spans="1:21" ht="13.5" customHeight="1">
      <c r="A13" s="36" t="s">
        <v>12</v>
      </c>
      <c r="B13" s="39">
        <v>9</v>
      </c>
      <c r="C13" s="39">
        <v>2</v>
      </c>
      <c r="D13" s="39">
        <v>0</v>
      </c>
      <c r="E13" s="39">
        <v>14</v>
      </c>
      <c r="F13" s="39">
        <v>3</v>
      </c>
      <c r="H13" s="30"/>
      <c r="I13" s="30"/>
      <c r="J13" s="15"/>
      <c r="K13" s="30"/>
      <c r="L13" s="30"/>
      <c r="M13" s="15"/>
      <c r="N13" s="30"/>
      <c r="O13" s="30"/>
      <c r="P13" s="15"/>
      <c r="Q13" s="15"/>
      <c r="R13" s="29"/>
      <c r="S13" s="29"/>
      <c r="T13" s="19"/>
      <c r="U13" s="19"/>
    </row>
    <row r="14" spans="1:21" ht="13.5" customHeight="1">
      <c r="A14" s="36" t="s">
        <v>11</v>
      </c>
      <c r="B14" s="39">
        <v>10</v>
      </c>
      <c r="C14" s="39">
        <v>3</v>
      </c>
      <c r="D14" s="39">
        <v>0</v>
      </c>
      <c r="E14" s="39">
        <v>19</v>
      </c>
      <c r="F14" s="39">
        <v>0</v>
      </c>
      <c r="H14" s="30"/>
      <c r="I14" s="30"/>
      <c r="J14" s="15"/>
      <c r="K14" s="30"/>
      <c r="L14" s="30"/>
      <c r="M14" s="15"/>
      <c r="N14" s="30"/>
      <c r="O14" s="30"/>
      <c r="P14" s="16"/>
      <c r="Q14" s="16"/>
      <c r="R14" s="32"/>
      <c r="S14" s="32"/>
      <c r="T14" s="18"/>
      <c r="U14" s="18"/>
    </row>
    <row r="15" spans="1:21" ht="13.5" customHeight="1">
      <c r="A15" s="36" t="s">
        <v>104</v>
      </c>
      <c r="B15" s="39">
        <v>878</v>
      </c>
      <c r="C15" s="39">
        <v>25</v>
      </c>
      <c r="D15" s="39">
        <v>1</v>
      </c>
      <c r="E15" s="39">
        <v>1038</v>
      </c>
      <c r="F15" s="39">
        <v>148</v>
      </c>
      <c r="H15" s="30"/>
      <c r="I15" s="30"/>
      <c r="J15" s="15"/>
      <c r="K15" s="30"/>
      <c r="L15" s="30"/>
      <c r="M15" s="15"/>
      <c r="N15" s="30"/>
      <c r="O15" s="30"/>
      <c r="P15" s="15"/>
      <c r="Q15" s="15"/>
      <c r="R15" s="29"/>
      <c r="S15" s="29"/>
      <c r="T15" s="19"/>
      <c r="U15" s="19"/>
    </row>
    <row r="16" spans="1:21" ht="13.5" customHeight="1">
      <c r="A16" s="36" t="s">
        <v>13</v>
      </c>
      <c r="B16" s="39">
        <v>135</v>
      </c>
      <c r="C16" s="39">
        <v>18</v>
      </c>
      <c r="D16" s="39">
        <v>0</v>
      </c>
      <c r="E16" s="39">
        <v>188</v>
      </c>
      <c r="F16" s="39">
        <v>24</v>
      </c>
      <c r="H16" s="30"/>
      <c r="I16" s="30"/>
      <c r="J16" s="15"/>
      <c r="K16" s="30"/>
      <c r="L16" s="30"/>
      <c r="M16" s="15"/>
      <c r="N16" s="30"/>
      <c r="O16" s="30"/>
      <c r="P16" s="15"/>
      <c r="Q16" s="15"/>
      <c r="R16" s="32"/>
      <c r="S16" s="32"/>
      <c r="T16" s="18"/>
      <c r="U16" s="18"/>
    </row>
    <row r="17" spans="1:21" ht="13.5" customHeight="1">
      <c r="A17" s="36" t="s">
        <v>105</v>
      </c>
      <c r="B17" s="39">
        <v>42</v>
      </c>
      <c r="C17" s="39">
        <v>5</v>
      </c>
      <c r="D17" s="39">
        <v>0</v>
      </c>
      <c r="E17" s="39">
        <v>59</v>
      </c>
      <c r="F17" s="39">
        <v>7</v>
      </c>
      <c r="H17" s="30"/>
      <c r="I17" s="30"/>
      <c r="J17" s="15"/>
      <c r="K17" s="30"/>
      <c r="L17" s="30"/>
      <c r="M17" s="15"/>
      <c r="N17" s="30"/>
      <c r="O17" s="30"/>
      <c r="P17" s="15"/>
      <c r="Q17" s="15"/>
      <c r="R17" s="29"/>
      <c r="S17" s="29"/>
      <c r="T17" s="19"/>
      <c r="U17" s="19"/>
    </row>
    <row r="18" spans="1:21" ht="13.5" customHeight="1">
      <c r="A18" s="36" t="s">
        <v>14</v>
      </c>
      <c r="B18" s="39">
        <v>19</v>
      </c>
      <c r="C18" s="39">
        <v>3</v>
      </c>
      <c r="D18" s="39">
        <v>0</v>
      </c>
      <c r="E18" s="39">
        <v>28</v>
      </c>
      <c r="F18" s="39">
        <v>1</v>
      </c>
      <c r="H18" s="30"/>
      <c r="I18" s="30"/>
      <c r="J18" s="15"/>
      <c r="K18" s="30"/>
      <c r="L18" s="30"/>
      <c r="M18" s="15"/>
      <c r="N18" s="30"/>
      <c r="O18" s="30"/>
      <c r="P18" s="16"/>
      <c r="Q18" s="16"/>
      <c r="R18" s="32"/>
      <c r="S18" s="32"/>
      <c r="T18" s="18"/>
      <c r="U18" s="18"/>
    </row>
    <row r="19" spans="1:21" ht="13.5" customHeight="1">
      <c r="A19" s="36" t="s">
        <v>15</v>
      </c>
      <c r="B19" s="39">
        <v>6</v>
      </c>
      <c r="C19" s="39">
        <v>1</v>
      </c>
      <c r="D19" s="39">
        <v>0</v>
      </c>
      <c r="E19" s="39">
        <v>7</v>
      </c>
      <c r="F19" s="39">
        <v>1</v>
      </c>
      <c r="H19" s="30"/>
      <c r="I19" s="30"/>
      <c r="J19" s="15"/>
      <c r="K19" s="30"/>
      <c r="L19" s="30"/>
      <c r="M19" s="15"/>
      <c r="N19" s="30"/>
      <c r="O19" s="30"/>
      <c r="P19" s="16"/>
      <c r="Q19" s="16"/>
      <c r="R19" s="29"/>
      <c r="S19" s="29"/>
      <c r="T19" s="19"/>
      <c r="U19" s="19"/>
    </row>
    <row r="20" spans="1:21" ht="13.5" customHeight="1">
      <c r="A20" s="36" t="s">
        <v>16</v>
      </c>
      <c r="B20" s="39">
        <v>18</v>
      </c>
      <c r="C20" s="39">
        <v>4</v>
      </c>
      <c r="D20" s="39">
        <v>1</v>
      </c>
      <c r="E20" s="39">
        <v>18</v>
      </c>
      <c r="F20" s="39">
        <v>3</v>
      </c>
      <c r="H20" s="30"/>
      <c r="I20" s="30"/>
      <c r="J20" s="15"/>
      <c r="K20" s="30"/>
      <c r="L20" s="30"/>
      <c r="M20" s="15"/>
      <c r="N20" s="30"/>
      <c r="O20" s="30"/>
      <c r="P20" s="15"/>
      <c r="Q20" s="15"/>
      <c r="R20" s="32"/>
      <c r="S20" s="32"/>
      <c r="T20" s="18"/>
      <c r="U20" s="18"/>
    </row>
    <row r="21" spans="1:21" ht="13.5" customHeight="1">
      <c r="A21" s="36" t="s">
        <v>17</v>
      </c>
      <c r="B21" s="39">
        <v>23</v>
      </c>
      <c r="C21" s="39">
        <v>3</v>
      </c>
      <c r="D21" s="39">
        <v>0</v>
      </c>
      <c r="E21" s="39">
        <v>31</v>
      </c>
      <c r="F21" s="39">
        <v>5</v>
      </c>
      <c r="H21" s="30"/>
      <c r="I21" s="30"/>
      <c r="J21" s="15"/>
      <c r="K21" s="30"/>
      <c r="L21" s="30"/>
      <c r="M21" s="15"/>
      <c r="N21" s="30"/>
      <c r="O21" s="30"/>
      <c r="P21" s="15"/>
      <c r="Q21" s="15"/>
      <c r="R21" s="29"/>
      <c r="S21" s="29"/>
      <c r="T21" s="19"/>
      <c r="U21" s="19"/>
    </row>
    <row r="22" spans="1:21" ht="13.5" customHeight="1">
      <c r="A22" s="36" t="s">
        <v>18</v>
      </c>
      <c r="B22" s="39">
        <v>12</v>
      </c>
      <c r="C22" s="39">
        <v>2</v>
      </c>
      <c r="D22" s="39">
        <v>1</v>
      </c>
      <c r="E22" s="39">
        <v>15</v>
      </c>
      <c r="F22" s="39">
        <v>0</v>
      </c>
      <c r="H22" s="30"/>
      <c r="I22" s="30"/>
      <c r="J22" s="15"/>
      <c r="K22" s="30"/>
      <c r="L22" s="30"/>
      <c r="M22" s="15"/>
      <c r="N22" s="30"/>
      <c r="O22" s="30"/>
      <c r="P22" s="15"/>
      <c r="Q22" s="15"/>
      <c r="R22" s="32"/>
      <c r="S22" s="32"/>
      <c r="T22" s="18"/>
      <c r="U22" s="18"/>
    </row>
    <row r="23" spans="1:21" ht="13.5" customHeight="1">
      <c r="A23" s="36" t="s">
        <v>19</v>
      </c>
      <c r="B23" s="39">
        <v>9</v>
      </c>
      <c r="C23" s="39">
        <v>1</v>
      </c>
      <c r="D23" s="39">
        <v>0</v>
      </c>
      <c r="E23" s="39">
        <v>11</v>
      </c>
      <c r="F23" s="39">
        <v>3</v>
      </c>
      <c r="H23" s="30"/>
      <c r="I23" s="30"/>
      <c r="J23" s="15"/>
      <c r="K23" s="30"/>
      <c r="L23" s="30"/>
      <c r="M23" s="15"/>
      <c r="N23" s="30"/>
      <c r="O23" s="30"/>
      <c r="P23" s="15"/>
      <c r="Q23" s="15"/>
      <c r="R23" s="29"/>
      <c r="S23" s="29"/>
      <c r="T23" s="19"/>
      <c r="U23" s="19"/>
    </row>
    <row r="24" spans="1:21" ht="13.5" customHeight="1">
      <c r="A24" s="36" t="s">
        <v>20</v>
      </c>
      <c r="B24" s="39">
        <v>7</v>
      </c>
      <c r="C24" s="39">
        <v>2</v>
      </c>
      <c r="D24" s="39">
        <v>0</v>
      </c>
      <c r="E24" s="39">
        <v>11</v>
      </c>
      <c r="F24" s="39">
        <v>1</v>
      </c>
      <c r="H24" s="30"/>
      <c r="I24" s="30"/>
      <c r="J24" s="15"/>
      <c r="K24" s="30"/>
      <c r="L24" s="30"/>
      <c r="M24" s="15"/>
      <c r="N24" s="30"/>
      <c r="O24" s="30"/>
      <c r="P24" s="16"/>
      <c r="Q24" s="16"/>
      <c r="R24" s="32"/>
      <c r="S24" s="32"/>
      <c r="T24" s="18"/>
      <c r="U24" s="18"/>
    </row>
    <row r="25" spans="1:21" ht="13.5" customHeight="1">
      <c r="A25" s="36" t="s">
        <v>21</v>
      </c>
      <c r="B25" s="39">
        <v>18</v>
      </c>
      <c r="C25" s="39">
        <v>1</v>
      </c>
      <c r="D25" s="39">
        <v>0</v>
      </c>
      <c r="E25" s="39">
        <v>25</v>
      </c>
      <c r="F25" s="39">
        <v>1</v>
      </c>
      <c r="H25" s="30"/>
      <c r="I25" s="30"/>
      <c r="J25" s="15"/>
      <c r="K25" s="30"/>
      <c r="L25" s="30"/>
      <c r="M25" s="15"/>
      <c r="N25" s="30"/>
      <c r="O25" s="30"/>
      <c r="P25" s="15"/>
      <c r="Q25" s="15"/>
      <c r="R25" s="29"/>
      <c r="S25" s="29"/>
      <c r="T25" s="19"/>
      <c r="U25" s="19"/>
    </row>
    <row r="26" spans="1:21" ht="13.5" customHeight="1">
      <c r="A26" s="36" t="s">
        <v>22</v>
      </c>
      <c r="B26" s="39">
        <v>40</v>
      </c>
      <c r="C26" s="39">
        <v>2</v>
      </c>
      <c r="D26" s="39">
        <v>0</v>
      </c>
      <c r="E26" s="39">
        <v>58</v>
      </c>
      <c r="F26" s="39">
        <v>10</v>
      </c>
      <c r="H26" s="30"/>
      <c r="I26" s="30"/>
      <c r="J26" s="15"/>
      <c r="K26" s="30"/>
      <c r="L26" s="30"/>
      <c r="M26" s="15"/>
      <c r="N26" s="30"/>
      <c r="O26" s="30"/>
      <c r="P26" s="15"/>
      <c r="Q26" s="15"/>
      <c r="R26" s="32"/>
      <c r="S26" s="32"/>
      <c r="T26" s="18"/>
      <c r="U26" s="18"/>
    </row>
    <row r="27" spans="1:21" ht="13.5" customHeight="1">
      <c r="A27" s="36" t="s">
        <v>23</v>
      </c>
      <c r="B27" s="39">
        <v>1</v>
      </c>
      <c r="C27" s="39">
        <v>0</v>
      </c>
      <c r="D27" s="39">
        <v>0</v>
      </c>
      <c r="E27" s="39">
        <v>1</v>
      </c>
      <c r="F27" s="39">
        <v>0</v>
      </c>
      <c r="H27" s="30"/>
      <c r="I27" s="30"/>
      <c r="J27" s="15"/>
      <c r="K27" s="30"/>
      <c r="L27" s="30"/>
      <c r="M27" s="15"/>
      <c r="N27" s="30"/>
      <c r="O27" s="30"/>
      <c r="P27" s="15"/>
      <c r="Q27" s="15"/>
      <c r="R27" s="29"/>
      <c r="S27" s="29"/>
      <c r="T27" s="19"/>
      <c r="U27" s="19"/>
    </row>
    <row r="28" spans="1:21" ht="13.5" customHeight="1">
      <c r="A28" s="36" t="s">
        <v>24</v>
      </c>
      <c r="B28" s="39">
        <v>32</v>
      </c>
      <c r="C28" s="39">
        <v>6</v>
      </c>
      <c r="D28" s="39">
        <v>0</v>
      </c>
      <c r="E28" s="39">
        <v>61</v>
      </c>
      <c r="F28" s="39">
        <v>7</v>
      </c>
      <c r="H28" s="30"/>
      <c r="I28" s="30"/>
      <c r="J28" s="15"/>
      <c r="K28" s="30"/>
      <c r="L28" s="30"/>
      <c r="M28" s="15"/>
      <c r="N28" s="30"/>
      <c r="O28" s="30"/>
      <c r="P28" s="16"/>
      <c r="Q28" s="16"/>
      <c r="R28" s="32"/>
      <c r="S28" s="32"/>
      <c r="T28" s="18"/>
      <c r="U28" s="18"/>
    </row>
    <row r="29" spans="1:21" ht="13.5" customHeight="1">
      <c r="A29" s="36" t="s">
        <v>35</v>
      </c>
      <c r="B29" s="39">
        <v>29</v>
      </c>
      <c r="C29" s="39">
        <v>4</v>
      </c>
      <c r="D29" s="39">
        <v>0</v>
      </c>
      <c r="E29" s="39">
        <v>52</v>
      </c>
      <c r="F29" s="39">
        <v>7</v>
      </c>
      <c r="H29" s="30"/>
      <c r="I29" s="30"/>
      <c r="J29" s="15"/>
      <c r="K29" s="30"/>
      <c r="L29" s="30"/>
      <c r="M29" s="15"/>
      <c r="N29" s="30"/>
      <c r="O29" s="30"/>
      <c r="P29" s="15"/>
      <c r="Q29" s="15"/>
      <c r="R29" s="29"/>
      <c r="S29" s="29"/>
      <c r="T29" s="19"/>
      <c r="U29" s="19"/>
    </row>
    <row r="30" spans="1:21" ht="13.5" customHeight="1">
      <c r="A30" s="36" t="s">
        <v>106</v>
      </c>
      <c r="B30" s="39">
        <v>2</v>
      </c>
      <c r="C30" s="39">
        <v>2</v>
      </c>
      <c r="D30" s="39">
        <v>0</v>
      </c>
      <c r="E30" s="39">
        <v>1</v>
      </c>
      <c r="F30" s="39">
        <v>1</v>
      </c>
      <c r="H30" s="30"/>
      <c r="I30" s="30"/>
      <c r="J30" s="15"/>
      <c r="K30" s="30"/>
      <c r="L30" s="30"/>
      <c r="M30" s="15"/>
      <c r="N30" s="30"/>
      <c r="O30" s="30"/>
      <c r="P30" s="15"/>
      <c r="Q30" s="15"/>
      <c r="R30" s="32"/>
      <c r="S30" s="32"/>
      <c r="T30" s="18"/>
      <c r="U30" s="18"/>
    </row>
    <row r="31" spans="1:21" ht="13.5" customHeight="1">
      <c r="A31" s="36" t="s">
        <v>25</v>
      </c>
      <c r="B31" s="39">
        <v>10</v>
      </c>
      <c r="C31" s="39">
        <v>0</v>
      </c>
      <c r="D31" s="39">
        <v>0</v>
      </c>
      <c r="E31" s="39">
        <v>15</v>
      </c>
      <c r="F31" s="39">
        <v>3</v>
      </c>
      <c r="H31" s="30"/>
      <c r="I31" s="30"/>
      <c r="J31" s="15"/>
      <c r="K31" s="30"/>
      <c r="L31" s="30"/>
      <c r="M31" s="15"/>
      <c r="N31" s="30"/>
      <c r="O31" s="30"/>
      <c r="P31" s="16"/>
      <c r="Q31" s="16"/>
      <c r="R31" s="29"/>
      <c r="S31" s="29"/>
      <c r="T31" s="19"/>
      <c r="U31" s="19"/>
    </row>
    <row r="32" spans="1:21" ht="13.5" customHeight="1">
      <c r="A32" s="36" t="s">
        <v>26</v>
      </c>
      <c r="B32" s="39">
        <v>6</v>
      </c>
      <c r="C32" s="39">
        <v>1</v>
      </c>
      <c r="D32" s="39">
        <v>0</v>
      </c>
      <c r="E32" s="39">
        <v>10</v>
      </c>
      <c r="F32" s="39">
        <v>1</v>
      </c>
      <c r="H32" s="30"/>
      <c r="I32" s="30"/>
      <c r="J32" s="15"/>
      <c r="K32" s="30"/>
      <c r="L32" s="30"/>
      <c r="M32" s="15"/>
      <c r="N32" s="30"/>
      <c r="O32" s="30"/>
      <c r="P32" s="16"/>
      <c r="Q32" s="16"/>
      <c r="R32" s="32"/>
      <c r="S32" s="32"/>
      <c r="T32" s="18"/>
      <c r="U32" s="18"/>
    </row>
    <row r="33" spans="1:21" ht="13.5" customHeight="1">
      <c r="A33" s="36" t="s">
        <v>27</v>
      </c>
      <c r="B33" s="39">
        <v>10</v>
      </c>
      <c r="C33" s="39">
        <v>6</v>
      </c>
      <c r="D33" s="39">
        <v>0</v>
      </c>
      <c r="E33" s="39">
        <v>7</v>
      </c>
      <c r="F33" s="39">
        <v>2</v>
      </c>
      <c r="H33" s="30"/>
      <c r="I33" s="30"/>
      <c r="J33" s="15"/>
      <c r="K33" s="30"/>
      <c r="L33" s="30"/>
      <c r="M33" s="15"/>
      <c r="N33" s="30"/>
      <c r="O33" s="30"/>
      <c r="P33" s="15"/>
      <c r="Q33" s="15"/>
      <c r="R33" s="29"/>
      <c r="S33" s="29"/>
      <c r="T33" s="19"/>
      <c r="U33" s="19"/>
    </row>
    <row r="34" spans="1:21" ht="13.5" customHeight="1">
      <c r="A34" s="36" t="s">
        <v>28</v>
      </c>
      <c r="B34" s="39">
        <v>2</v>
      </c>
      <c r="C34" s="39">
        <v>0</v>
      </c>
      <c r="D34" s="39">
        <v>0</v>
      </c>
      <c r="E34" s="39">
        <v>2</v>
      </c>
      <c r="F34" s="39">
        <v>0</v>
      </c>
      <c r="H34" s="30"/>
      <c r="I34" s="30"/>
      <c r="J34" s="15"/>
      <c r="K34" s="30"/>
      <c r="L34" s="30"/>
      <c r="M34" s="15"/>
      <c r="N34" s="30"/>
      <c r="O34" s="30"/>
      <c r="P34" s="15"/>
      <c r="Q34" s="15"/>
      <c r="R34" s="32"/>
      <c r="S34" s="32"/>
      <c r="T34" s="18"/>
      <c r="U34" s="18"/>
    </row>
    <row r="35" spans="1:21" ht="13.5" customHeight="1">
      <c r="A35" s="36" t="s">
        <v>29</v>
      </c>
      <c r="B35" s="39">
        <v>97</v>
      </c>
      <c r="C35" s="39">
        <v>9</v>
      </c>
      <c r="D35" s="39">
        <v>0</v>
      </c>
      <c r="E35" s="39">
        <v>115</v>
      </c>
      <c r="F35" s="39">
        <v>16</v>
      </c>
      <c r="H35" s="30"/>
      <c r="I35" s="30"/>
      <c r="J35" s="15"/>
      <c r="K35" s="30"/>
      <c r="L35" s="30"/>
      <c r="M35" s="15"/>
      <c r="N35" s="30"/>
      <c r="O35" s="30"/>
      <c r="P35" s="16"/>
      <c r="Q35" s="16"/>
      <c r="R35" s="29"/>
      <c r="S35" s="29"/>
      <c r="T35" s="19"/>
      <c r="U35" s="19"/>
    </row>
    <row r="36" spans="1:21" ht="13.5" customHeight="1">
      <c r="A36" s="36" t="s">
        <v>30</v>
      </c>
      <c r="B36" s="39">
        <v>20</v>
      </c>
      <c r="C36" s="39">
        <v>6</v>
      </c>
      <c r="D36" s="39">
        <v>0</v>
      </c>
      <c r="E36" s="39">
        <v>24</v>
      </c>
      <c r="F36" s="39">
        <v>3</v>
      </c>
      <c r="H36" s="30"/>
      <c r="I36" s="30"/>
      <c r="J36" s="15"/>
      <c r="K36" s="30"/>
      <c r="L36" s="30"/>
      <c r="M36" s="15"/>
      <c r="N36" s="30"/>
      <c r="O36" s="30"/>
      <c r="P36" s="15"/>
      <c r="Q36" s="15"/>
      <c r="R36" s="32"/>
      <c r="S36" s="32"/>
      <c r="T36" s="18"/>
      <c r="U36" s="18"/>
    </row>
    <row r="37" spans="1:21" ht="13.5" customHeight="1">
      <c r="A37" s="36" t="s">
        <v>107</v>
      </c>
      <c r="B37" s="39">
        <v>17</v>
      </c>
      <c r="C37" s="39">
        <v>14</v>
      </c>
      <c r="D37" s="39">
        <v>1</v>
      </c>
      <c r="E37" s="39">
        <v>29</v>
      </c>
      <c r="F37" s="39">
        <v>5</v>
      </c>
      <c r="H37" s="30"/>
      <c r="I37" s="30"/>
      <c r="J37" s="15"/>
      <c r="K37" s="30"/>
      <c r="L37" s="30"/>
      <c r="M37" s="15"/>
      <c r="N37" s="30"/>
      <c r="O37" s="30"/>
      <c r="P37" s="15"/>
      <c r="Q37" s="15"/>
      <c r="R37" s="29"/>
      <c r="S37" s="29"/>
      <c r="T37" s="19"/>
      <c r="U37" s="19"/>
    </row>
    <row r="38" spans="1:21" ht="13.5" customHeight="1">
      <c r="A38" s="36" t="s">
        <v>31</v>
      </c>
      <c r="B38" s="39">
        <v>7</v>
      </c>
      <c r="C38" s="39">
        <v>0</v>
      </c>
      <c r="D38" s="39">
        <v>0</v>
      </c>
      <c r="E38" s="39">
        <v>7</v>
      </c>
      <c r="F38" s="39">
        <v>0</v>
      </c>
      <c r="H38" s="30"/>
      <c r="I38" s="30"/>
      <c r="J38" s="15"/>
      <c r="K38" s="30"/>
      <c r="L38" s="30"/>
      <c r="M38" s="15"/>
      <c r="N38" s="30"/>
      <c r="O38" s="30"/>
      <c r="P38" s="16"/>
      <c r="Q38" s="16"/>
      <c r="R38" s="32"/>
      <c r="S38" s="32"/>
      <c r="T38" s="18"/>
      <c r="U38" s="18"/>
    </row>
    <row r="39" spans="1:21" ht="13.5" customHeight="1">
      <c r="A39" s="36" t="s">
        <v>32</v>
      </c>
      <c r="B39" s="39">
        <v>6</v>
      </c>
      <c r="C39" s="39">
        <v>2</v>
      </c>
      <c r="D39" s="39">
        <v>0</v>
      </c>
      <c r="E39" s="39">
        <v>5</v>
      </c>
      <c r="F39" s="39">
        <v>0</v>
      </c>
      <c r="H39" s="30"/>
      <c r="I39" s="30"/>
      <c r="J39" s="15"/>
      <c r="K39" s="30"/>
      <c r="L39" s="30"/>
      <c r="M39" s="15"/>
      <c r="N39" s="30"/>
      <c r="O39" s="30"/>
      <c r="P39" s="15"/>
      <c r="Q39" s="15"/>
      <c r="R39" s="29"/>
      <c r="S39" s="29"/>
      <c r="T39" s="19"/>
      <c r="U39" s="19"/>
    </row>
    <row r="40" spans="1:21" ht="13.5" customHeight="1">
      <c r="A40" s="36" t="s">
        <v>33</v>
      </c>
      <c r="B40" s="39">
        <v>19</v>
      </c>
      <c r="C40" s="39">
        <v>5</v>
      </c>
      <c r="D40" s="39">
        <v>0</v>
      </c>
      <c r="E40" s="39">
        <v>22</v>
      </c>
      <c r="F40" s="39">
        <v>2</v>
      </c>
      <c r="H40" s="30"/>
      <c r="I40" s="30"/>
      <c r="J40" s="15"/>
      <c r="K40" s="30"/>
      <c r="L40" s="30"/>
      <c r="M40" s="15"/>
      <c r="N40" s="30"/>
      <c r="O40" s="30"/>
      <c r="P40" s="15"/>
      <c r="Q40" s="15"/>
      <c r="R40" s="32"/>
      <c r="S40" s="32"/>
      <c r="T40" s="18"/>
      <c r="U40" s="18"/>
    </row>
    <row r="41" spans="1:21" ht="13.5" customHeight="1">
      <c r="A41" s="36" t="s">
        <v>34</v>
      </c>
      <c r="B41" s="39">
        <v>8</v>
      </c>
      <c r="C41" s="39">
        <v>1</v>
      </c>
      <c r="D41" s="39">
        <v>0</v>
      </c>
      <c r="E41" s="39">
        <v>10</v>
      </c>
      <c r="F41" s="39">
        <v>1</v>
      </c>
      <c r="H41" s="30"/>
      <c r="I41" s="30"/>
      <c r="J41" s="15"/>
      <c r="K41" s="30"/>
      <c r="L41" s="30"/>
      <c r="M41" s="15"/>
      <c r="N41" s="30"/>
      <c r="O41" s="30"/>
      <c r="P41" s="16"/>
      <c r="Q41" s="16"/>
      <c r="R41" s="29"/>
      <c r="S41" s="29"/>
      <c r="T41" s="19"/>
      <c r="U41" s="19"/>
    </row>
    <row r="42" spans="1:21" ht="13.5" customHeight="1">
      <c r="A42" s="36" t="s">
        <v>36</v>
      </c>
      <c r="B42" s="39">
        <v>9</v>
      </c>
      <c r="C42" s="39">
        <v>0</v>
      </c>
      <c r="D42" s="39">
        <v>0</v>
      </c>
      <c r="E42" s="39">
        <v>10</v>
      </c>
      <c r="F42" s="39">
        <v>3</v>
      </c>
      <c r="H42" s="30"/>
      <c r="I42" s="30"/>
      <c r="J42" s="15"/>
      <c r="K42" s="30"/>
      <c r="L42" s="30"/>
      <c r="M42" s="15"/>
      <c r="N42" s="30"/>
      <c r="O42" s="30"/>
      <c r="P42" s="15"/>
      <c r="Q42" s="15"/>
      <c r="R42" s="32"/>
      <c r="S42" s="32"/>
      <c r="T42" s="18"/>
      <c r="U42" s="18"/>
    </row>
    <row r="43" spans="1:21" ht="13.5" customHeight="1">
      <c r="A43" s="36" t="s">
        <v>37</v>
      </c>
      <c r="B43" s="39">
        <v>39</v>
      </c>
      <c r="C43" s="39">
        <v>8</v>
      </c>
      <c r="D43" s="39">
        <v>0</v>
      </c>
      <c r="E43" s="39">
        <v>62</v>
      </c>
      <c r="F43" s="39">
        <v>7</v>
      </c>
      <c r="H43" s="30"/>
      <c r="I43" s="30"/>
      <c r="J43" s="15"/>
      <c r="K43" s="30"/>
      <c r="L43" s="30"/>
      <c r="M43" s="15"/>
      <c r="N43" s="30"/>
      <c r="O43" s="30"/>
      <c r="P43" s="15"/>
      <c r="Q43" s="15"/>
      <c r="R43" s="29"/>
      <c r="S43" s="29"/>
      <c r="T43" s="19"/>
      <c r="U43" s="19"/>
    </row>
    <row r="44" spans="1:21" ht="13.5" customHeight="1">
      <c r="A44" s="36" t="s">
        <v>38</v>
      </c>
      <c r="B44" s="39">
        <v>35</v>
      </c>
      <c r="C44" s="39">
        <v>9</v>
      </c>
      <c r="D44" s="39">
        <v>0</v>
      </c>
      <c r="E44" s="39">
        <v>47</v>
      </c>
      <c r="F44" s="39">
        <v>4</v>
      </c>
      <c r="H44" s="30"/>
      <c r="I44" s="30"/>
      <c r="J44" s="15"/>
      <c r="K44" s="30"/>
      <c r="L44" s="30"/>
      <c r="M44" s="15"/>
      <c r="N44" s="30"/>
      <c r="O44" s="30"/>
      <c r="P44" s="16"/>
      <c r="Q44" s="16"/>
      <c r="R44" s="32"/>
      <c r="S44" s="32"/>
      <c r="T44" s="18"/>
      <c r="U44" s="18"/>
    </row>
    <row r="45" spans="1:21" ht="13.5" customHeight="1">
      <c r="A45" s="31"/>
      <c r="B45" s="29"/>
      <c r="C45" s="29"/>
      <c r="D45" s="29"/>
      <c r="E45" s="29"/>
      <c r="F45" s="29"/>
      <c r="H45" s="30"/>
      <c r="I45" s="30"/>
      <c r="J45" s="15"/>
      <c r="K45" s="30"/>
      <c r="L45" s="30"/>
      <c r="M45" s="15"/>
      <c r="N45" s="30"/>
      <c r="O45" s="30"/>
      <c r="P45" s="15"/>
      <c r="Q45" s="15"/>
      <c r="R45" s="29"/>
      <c r="S45" s="29"/>
      <c r="T45" s="19"/>
      <c r="U45" s="19"/>
    </row>
    <row r="46" spans="1:21" ht="13.5" customHeight="1">
      <c r="A46" s="31"/>
      <c r="B46" s="32"/>
      <c r="C46" s="32"/>
      <c r="D46" s="32"/>
      <c r="E46" s="32"/>
      <c r="F46" s="32"/>
      <c r="H46" s="30"/>
      <c r="I46" s="30"/>
      <c r="J46" s="15"/>
      <c r="K46" s="30"/>
      <c r="L46" s="30"/>
      <c r="M46" s="15"/>
      <c r="N46" s="30"/>
      <c r="O46" s="30"/>
      <c r="P46" s="15"/>
      <c r="Q46" s="15"/>
      <c r="R46" s="32"/>
      <c r="S46" s="32"/>
      <c r="T46" s="18"/>
      <c r="U46" s="18"/>
    </row>
    <row r="47" spans="1:21" ht="13.5" customHeight="1">
      <c r="A47" s="31"/>
      <c r="B47" s="29"/>
      <c r="C47" s="29"/>
      <c r="D47" s="29"/>
      <c r="E47" s="29"/>
      <c r="F47" s="29"/>
      <c r="H47" s="30"/>
      <c r="I47" s="30"/>
      <c r="J47" s="15"/>
      <c r="K47" s="30"/>
      <c r="L47" s="30"/>
      <c r="M47" s="15"/>
      <c r="N47" s="30"/>
      <c r="O47" s="30"/>
      <c r="P47" s="15"/>
      <c r="Q47" s="15"/>
      <c r="R47" s="29"/>
      <c r="S47" s="29"/>
      <c r="T47" s="19"/>
      <c r="U47" s="19"/>
    </row>
    <row r="48" spans="1:21" ht="13.5" customHeight="1">
      <c r="A48" s="31"/>
      <c r="B48" s="32"/>
      <c r="C48" s="32"/>
      <c r="D48" s="32"/>
      <c r="E48" s="32"/>
      <c r="F48" s="32"/>
      <c r="H48" s="30"/>
      <c r="I48" s="30"/>
      <c r="J48" s="15"/>
      <c r="K48" s="30"/>
      <c r="L48" s="30"/>
      <c r="M48" s="15"/>
      <c r="N48" s="30"/>
      <c r="O48" s="30"/>
      <c r="P48" s="16"/>
      <c r="Q48" s="16"/>
      <c r="R48" s="32"/>
      <c r="S48" s="32"/>
      <c r="T48" s="18"/>
      <c r="U48" s="18"/>
    </row>
    <row r="49" spans="1:21" ht="13.5" customHeight="1">
      <c r="A49" s="31"/>
      <c r="B49" s="33"/>
      <c r="C49" s="33"/>
      <c r="D49" s="33"/>
      <c r="E49" s="33"/>
      <c r="F49" s="33"/>
      <c r="H49" s="30"/>
      <c r="I49" s="30"/>
      <c r="J49" s="15"/>
      <c r="K49" s="30"/>
      <c r="L49" s="30"/>
      <c r="M49" s="15"/>
      <c r="N49" s="30"/>
      <c r="O49" s="30"/>
      <c r="P49" s="15"/>
      <c r="Q49" s="15"/>
      <c r="R49" s="33"/>
      <c r="S49" s="33"/>
      <c r="T49" s="19"/>
      <c r="U49" s="19"/>
    </row>
    <row r="50" spans="2:19" ht="13.5" customHeight="1">
      <c r="B50" s="33"/>
      <c r="C50" s="33"/>
      <c r="D50" s="33"/>
      <c r="E50" s="33"/>
      <c r="F50" s="33"/>
      <c r="R50" s="33"/>
      <c r="S50" s="33"/>
    </row>
    <row r="51" spans="2:19" ht="13.5" customHeight="1">
      <c r="B51" s="33"/>
      <c r="C51" s="33"/>
      <c r="D51" s="33"/>
      <c r="E51" s="33"/>
      <c r="F51" s="33"/>
      <c r="R51" s="33"/>
      <c r="S51" s="33"/>
    </row>
    <row r="52" spans="2:19" ht="13.5" customHeight="1">
      <c r="B52" s="33"/>
      <c r="C52" s="33"/>
      <c r="D52" s="33"/>
      <c r="E52" s="33"/>
      <c r="F52" s="33"/>
      <c r="R52" s="33"/>
      <c r="S52" s="33"/>
    </row>
    <row r="53" spans="2:19" ht="13.5" customHeight="1">
      <c r="B53" s="33"/>
      <c r="C53" s="33"/>
      <c r="D53" s="33"/>
      <c r="E53" s="33"/>
      <c r="F53" s="33"/>
      <c r="R53" s="33"/>
      <c r="S53" s="33"/>
    </row>
    <row r="54" spans="2:19" ht="13.5" customHeight="1">
      <c r="B54" s="33"/>
      <c r="C54" s="33"/>
      <c r="D54" s="33"/>
      <c r="E54" s="33"/>
      <c r="F54" s="33"/>
      <c r="R54" s="33"/>
      <c r="S54" s="33"/>
    </row>
    <row r="55" spans="2:19" ht="13.5" customHeight="1">
      <c r="B55" s="33"/>
      <c r="C55" s="33"/>
      <c r="D55" s="33"/>
      <c r="E55" s="33"/>
      <c r="F55" s="33"/>
      <c r="R55" s="33"/>
      <c r="S55" s="33"/>
    </row>
    <row r="56" spans="2:19" ht="13.5" customHeight="1">
      <c r="B56" s="33"/>
      <c r="C56" s="33"/>
      <c r="D56" s="33"/>
      <c r="E56" s="33"/>
      <c r="F56" s="33"/>
      <c r="R56" s="33"/>
      <c r="S56" s="33"/>
    </row>
    <row r="57" spans="2:19" ht="13.5" customHeight="1">
      <c r="B57" s="33"/>
      <c r="C57" s="33"/>
      <c r="D57" s="33"/>
      <c r="E57" s="33"/>
      <c r="F57" s="33"/>
      <c r="R57" s="33"/>
      <c r="S57" s="33"/>
    </row>
    <row r="58" spans="2:19" ht="13.5" customHeight="1">
      <c r="B58" s="33"/>
      <c r="C58" s="33"/>
      <c r="D58" s="33"/>
      <c r="E58" s="33"/>
      <c r="F58" s="33"/>
      <c r="R58" s="33"/>
      <c r="S58" s="33"/>
    </row>
    <row r="59" spans="2:19" ht="13.5" customHeight="1">
      <c r="B59" s="33"/>
      <c r="C59" s="33"/>
      <c r="D59" s="33"/>
      <c r="E59" s="33"/>
      <c r="F59" s="33"/>
      <c r="R59" s="33"/>
      <c r="S59" s="33"/>
    </row>
    <row r="60" spans="2:19" ht="13.5" customHeight="1">
      <c r="B60" s="33"/>
      <c r="C60" s="33"/>
      <c r="D60" s="33"/>
      <c r="E60" s="33"/>
      <c r="F60" s="33"/>
      <c r="R60" s="33"/>
      <c r="S60" s="33"/>
    </row>
    <row r="61" spans="2:19" ht="13.5" customHeight="1">
      <c r="B61" s="33"/>
      <c r="C61" s="33"/>
      <c r="D61" s="33"/>
      <c r="E61" s="33"/>
      <c r="F61" s="33"/>
      <c r="R61" s="33"/>
      <c r="S61" s="33"/>
    </row>
    <row r="62" spans="2:19" ht="13.5" customHeight="1">
      <c r="B62" s="33"/>
      <c r="C62" s="33"/>
      <c r="D62" s="33"/>
      <c r="E62" s="33"/>
      <c r="F62" s="33"/>
      <c r="R62" s="33"/>
      <c r="S62" s="33"/>
    </row>
    <row r="63" spans="2:19" ht="13.5" customHeight="1">
      <c r="B63" s="33"/>
      <c r="C63" s="33"/>
      <c r="D63" s="33"/>
      <c r="E63" s="33"/>
      <c r="F63" s="33"/>
      <c r="R63" s="33"/>
      <c r="S63" s="33"/>
    </row>
    <row r="64" spans="2:19" ht="13.5" customHeight="1">
      <c r="B64" s="33"/>
      <c r="C64" s="33"/>
      <c r="D64" s="33"/>
      <c r="E64" s="33"/>
      <c r="F64" s="33"/>
      <c r="R64" s="33"/>
      <c r="S64" s="33"/>
    </row>
    <row r="65" spans="2:19" ht="13.5" customHeight="1">
      <c r="B65" s="33"/>
      <c r="C65" s="33"/>
      <c r="D65" s="33"/>
      <c r="E65" s="33"/>
      <c r="F65" s="33"/>
      <c r="R65" s="33"/>
      <c r="S65" s="33"/>
    </row>
    <row r="66" spans="2:19" ht="13.5" customHeight="1">
      <c r="B66" s="33"/>
      <c r="C66" s="33"/>
      <c r="D66" s="33"/>
      <c r="E66" s="33"/>
      <c r="F66" s="33"/>
      <c r="R66" s="33"/>
      <c r="S66" s="33"/>
    </row>
    <row r="67" spans="2:19" ht="13.5" customHeight="1">
      <c r="B67" s="33"/>
      <c r="C67" s="33"/>
      <c r="D67" s="33"/>
      <c r="E67" s="33"/>
      <c r="F67" s="33"/>
      <c r="R67" s="33"/>
      <c r="S67" s="33"/>
    </row>
    <row r="68" spans="2:6" ht="13.5" customHeight="1">
      <c r="B68" s="33"/>
      <c r="C68" s="33"/>
      <c r="D68" s="33"/>
      <c r="E68" s="33"/>
      <c r="F68" s="33"/>
    </row>
    <row r="69" spans="2:6" ht="13.5" customHeight="1">
      <c r="B69" s="33"/>
      <c r="C69" s="33"/>
      <c r="D69" s="33"/>
      <c r="E69" s="33"/>
      <c r="F69" s="33"/>
    </row>
    <row r="70" spans="2:6" ht="13.5" customHeight="1">
      <c r="B70" s="33"/>
      <c r="C70" s="33"/>
      <c r="D70" s="33"/>
      <c r="E70" s="33"/>
      <c r="F70" s="33"/>
    </row>
    <row r="71" spans="2:6" ht="13.5" customHeight="1">
      <c r="B71" s="33"/>
      <c r="C71" s="33"/>
      <c r="D71" s="33"/>
      <c r="E71" s="33"/>
      <c r="F71" s="33"/>
    </row>
    <row r="72" spans="2:6" ht="13.5" customHeight="1">
      <c r="B72" s="33"/>
      <c r="C72" s="33"/>
      <c r="D72" s="33"/>
      <c r="E72" s="33"/>
      <c r="F72" s="33"/>
    </row>
    <row r="73" spans="2:6" ht="13.5" customHeight="1">
      <c r="B73" s="33"/>
      <c r="C73" s="33"/>
      <c r="D73" s="33"/>
      <c r="E73" s="33"/>
      <c r="F73" s="33"/>
    </row>
    <row r="74" spans="2:6" ht="13.5" customHeight="1">
      <c r="B74" s="33"/>
      <c r="C74" s="33"/>
      <c r="D74" s="33"/>
      <c r="E74" s="33"/>
      <c r="F74" s="33"/>
    </row>
    <row r="75" spans="2:6" ht="13.5" customHeight="1">
      <c r="B75" s="33"/>
      <c r="C75" s="33"/>
      <c r="D75" s="33"/>
      <c r="E75" s="33"/>
      <c r="F75" s="33"/>
    </row>
    <row r="76" spans="2:6" ht="13.5" customHeight="1">
      <c r="B76" s="33"/>
      <c r="C76" s="33"/>
      <c r="D76" s="33"/>
      <c r="E76" s="33"/>
      <c r="F76" s="33"/>
    </row>
    <row r="77" spans="2:6" ht="13.5" customHeight="1">
      <c r="B77" s="33"/>
      <c r="C77" s="33"/>
      <c r="D77" s="33"/>
      <c r="E77" s="33"/>
      <c r="F77" s="33"/>
    </row>
    <row r="78" spans="2:6" ht="13.5" customHeight="1">
      <c r="B78" s="33"/>
      <c r="C78" s="33"/>
      <c r="D78" s="33"/>
      <c r="E78" s="33"/>
      <c r="F78" s="33"/>
    </row>
    <row r="79" spans="2:6" ht="13.5" customHeight="1">
      <c r="B79" s="33"/>
      <c r="C79" s="33"/>
      <c r="D79" s="33"/>
      <c r="E79" s="33"/>
      <c r="F79" s="33"/>
    </row>
    <row r="80" spans="2:6" ht="13.5" customHeight="1">
      <c r="B80" s="33"/>
      <c r="C80" s="33"/>
      <c r="D80" s="33"/>
      <c r="E80" s="33"/>
      <c r="F80" s="33"/>
    </row>
    <row r="81" spans="2:6" ht="13.5" customHeight="1">
      <c r="B81" s="33"/>
      <c r="C81" s="33"/>
      <c r="D81" s="33"/>
      <c r="E81" s="33"/>
      <c r="F81" s="33"/>
    </row>
    <row r="82" spans="2:6" ht="13.5" customHeight="1">
      <c r="B82" s="33"/>
      <c r="C82" s="33"/>
      <c r="D82" s="33"/>
      <c r="E82" s="33"/>
      <c r="F82" s="33"/>
    </row>
    <row r="83" spans="2:6" ht="13.5" customHeight="1">
      <c r="B83" s="33"/>
      <c r="C83" s="33"/>
      <c r="D83" s="33"/>
      <c r="E83" s="33"/>
      <c r="F83" s="33"/>
    </row>
    <row r="84" spans="2:6" ht="13.5" customHeight="1">
      <c r="B84" s="33"/>
      <c r="C84" s="33"/>
      <c r="D84" s="33"/>
      <c r="E84" s="33"/>
      <c r="F84" s="33"/>
    </row>
    <row r="85" spans="2:6" ht="13.5" customHeight="1">
      <c r="B85" s="33"/>
      <c r="C85" s="33"/>
      <c r="D85" s="33"/>
      <c r="E85" s="33"/>
      <c r="F85" s="33"/>
    </row>
    <row r="86" spans="2:6" ht="13.5" customHeight="1">
      <c r="B86" s="33"/>
      <c r="C86" s="33"/>
      <c r="D86" s="33"/>
      <c r="E86" s="33"/>
      <c r="F86" s="33"/>
    </row>
    <row r="87" spans="2:6" ht="13.5" customHeight="1">
      <c r="B87" s="33"/>
      <c r="C87" s="33"/>
      <c r="D87" s="33"/>
      <c r="E87" s="33"/>
      <c r="F87" s="33"/>
    </row>
    <row r="88" spans="2:6" ht="13.5" customHeight="1">
      <c r="B88" s="33"/>
      <c r="C88" s="33"/>
      <c r="D88" s="33"/>
      <c r="E88" s="33"/>
      <c r="F88" s="33"/>
    </row>
    <row r="89" spans="2:6" ht="13.5" customHeight="1">
      <c r="B89" s="33"/>
      <c r="C89" s="33"/>
      <c r="D89" s="33"/>
      <c r="E89" s="33"/>
      <c r="F89" s="33"/>
    </row>
    <row r="90" spans="2:6" ht="13.5" customHeight="1">
      <c r="B90" s="33"/>
      <c r="C90" s="33"/>
      <c r="D90" s="33"/>
      <c r="E90" s="33"/>
      <c r="F90" s="33"/>
    </row>
    <row r="91" spans="2:6" ht="13.5" customHeight="1">
      <c r="B91" s="33"/>
      <c r="C91" s="33"/>
      <c r="D91" s="33"/>
      <c r="E91" s="33"/>
      <c r="F91" s="33"/>
    </row>
    <row r="92" spans="2:6" ht="13.5" customHeight="1">
      <c r="B92" s="33"/>
      <c r="C92" s="33"/>
      <c r="D92" s="33"/>
      <c r="E92" s="33"/>
      <c r="F92" s="33"/>
    </row>
    <row r="93" spans="2:6" ht="13.5" customHeight="1">
      <c r="B93" s="33"/>
      <c r="C93" s="33"/>
      <c r="D93" s="33"/>
      <c r="E93" s="33"/>
      <c r="F93" s="33"/>
    </row>
    <row r="94" spans="2:6" ht="13.5" customHeight="1">
      <c r="B94" s="33"/>
      <c r="C94" s="33"/>
      <c r="D94" s="33"/>
      <c r="E94" s="33"/>
      <c r="F94" s="33"/>
    </row>
    <row r="95" spans="2:6" ht="13.5" customHeight="1">
      <c r="B95" s="33"/>
      <c r="C95" s="33"/>
      <c r="D95" s="33"/>
      <c r="E95" s="33"/>
      <c r="F95" s="33"/>
    </row>
    <row r="96" spans="2:6" ht="13.5" customHeight="1">
      <c r="B96" s="33"/>
      <c r="C96" s="33"/>
      <c r="D96" s="33"/>
      <c r="E96" s="33"/>
      <c r="F96" s="33"/>
    </row>
    <row r="97" spans="2:6" ht="13.5" customHeight="1">
      <c r="B97" s="33"/>
      <c r="C97" s="33"/>
      <c r="D97" s="33"/>
      <c r="E97" s="33"/>
      <c r="F97" s="33"/>
    </row>
    <row r="98" spans="2:6" ht="13.5" customHeight="1">
      <c r="B98" s="33"/>
      <c r="C98" s="33"/>
      <c r="D98" s="33"/>
      <c r="E98" s="33"/>
      <c r="F98" s="33"/>
    </row>
    <row r="99" spans="2:6" ht="13.5" customHeight="1">
      <c r="B99" s="33"/>
      <c r="C99" s="33"/>
      <c r="D99" s="33"/>
      <c r="E99" s="33"/>
      <c r="F99" s="33"/>
    </row>
    <row r="100" spans="2:6" ht="13.5" customHeight="1">
      <c r="B100" s="33"/>
      <c r="C100" s="33"/>
      <c r="D100" s="33"/>
      <c r="E100" s="33"/>
      <c r="F100" s="33"/>
    </row>
    <row r="101" spans="2:6" ht="13.5" customHeight="1">
      <c r="B101" s="33"/>
      <c r="C101" s="33"/>
      <c r="D101" s="33"/>
      <c r="E101" s="33"/>
      <c r="F101" s="33"/>
    </row>
    <row r="102" spans="2:6" ht="13.5" customHeight="1">
      <c r="B102" s="33"/>
      <c r="C102" s="33"/>
      <c r="D102" s="33"/>
      <c r="E102" s="33"/>
      <c r="F102" s="33"/>
    </row>
    <row r="103" spans="2:6" ht="13.5" customHeight="1">
      <c r="B103" s="33"/>
      <c r="C103" s="33"/>
      <c r="D103" s="33"/>
      <c r="E103" s="33"/>
      <c r="F103" s="33"/>
    </row>
    <row r="104" spans="2:6" ht="13.5" customHeight="1">
      <c r="B104" s="33"/>
      <c r="C104" s="33"/>
      <c r="D104" s="33"/>
      <c r="E104" s="33"/>
      <c r="F104" s="33"/>
    </row>
    <row r="105" spans="2:6" ht="13.5" customHeight="1">
      <c r="B105" s="33"/>
      <c r="C105" s="33"/>
      <c r="D105" s="33"/>
      <c r="E105" s="33"/>
      <c r="F105" s="33"/>
    </row>
    <row r="106" spans="2:6" ht="13.5" customHeight="1">
      <c r="B106" s="33"/>
      <c r="C106" s="33"/>
      <c r="D106" s="33"/>
      <c r="E106" s="33"/>
      <c r="F106" s="33"/>
    </row>
    <row r="107" spans="2:6" ht="13.5" customHeight="1">
      <c r="B107" s="33"/>
      <c r="C107" s="33"/>
      <c r="D107" s="33"/>
      <c r="E107" s="33"/>
      <c r="F107" s="33"/>
    </row>
    <row r="108" spans="2:4" ht="13.5" customHeight="1">
      <c r="B108" s="33"/>
      <c r="C108" s="33"/>
      <c r="D108" s="33"/>
    </row>
    <row r="109" spans="2:4" ht="13.5" customHeight="1">
      <c r="B109" s="33"/>
      <c r="C109" s="33"/>
      <c r="D109" s="33"/>
    </row>
    <row r="110" spans="2:4" ht="13.5" customHeight="1">
      <c r="B110" s="33"/>
      <c r="C110" s="33"/>
      <c r="D110" s="33"/>
    </row>
    <row r="111" spans="2:4" ht="13.5" customHeight="1">
      <c r="B111" s="33"/>
      <c r="C111" s="33"/>
      <c r="D111" s="33"/>
    </row>
    <row r="112" spans="2:4" ht="13.5" customHeight="1">
      <c r="B112" s="33"/>
      <c r="C112" s="33"/>
      <c r="D112" s="33"/>
    </row>
    <row r="113" spans="2:4" ht="13.5" customHeight="1">
      <c r="B113" s="33"/>
      <c r="C113" s="33"/>
      <c r="D113" s="33"/>
    </row>
    <row r="114" spans="2:4" ht="13.5" customHeight="1">
      <c r="B114" s="33"/>
      <c r="C114" s="33"/>
      <c r="D114" s="33"/>
    </row>
    <row r="115" spans="2:4" ht="13.5" customHeight="1">
      <c r="B115" s="33"/>
      <c r="C115" s="33"/>
      <c r="D115" s="33"/>
    </row>
    <row r="116" spans="2:4" ht="13.5" customHeight="1">
      <c r="B116" s="33"/>
      <c r="C116" s="33"/>
      <c r="D116" s="33"/>
    </row>
    <row r="117" spans="2:4" ht="13.5" customHeight="1">
      <c r="B117" s="33"/>
      <c r="C117" s="33"/>
      <c r="D117" s="33"/>
    </row>
    <row r="118" spans="2:4" ht="13.5" customHeight="1">
      <c r="B118" s="33"/>
      <c r="C118" s="33"/>
      <c r="D118" s="33"/>
    </row>
    <row r="119" spans="2:4" ht="13.5" customHeight="1">
      <c r="B119" s="33"/>
      <c r="C119" s="33"/>
      <c r="D119" s="33"/>
    </row>
    <row r="120" spans="2:4" ht="13.5" customHeight="1">
      <c r="B120" s="33"/>
      <c r="C120" s="33"/>
      <c r="D120" s="33"/>
    </row>
    <row r="121" spans="2:4" ht="13.5" customHeight="1">
      <c r="B121" s="33"/>
      <c r="C121" s="33"/>
      <c r="D121" s="33"/>
    </row>
    <row r="122" spans="2:4" ht="13.5" customHeight="1">
      <c r="B122" s="33"/>
      <c r="C122" s="33"/>
      <c r="D122" s="33"/>
    </row>
    <row r="123" spans="2:4" ht="13.5" customHeight="1">
      <c r="B123" s="33"/>
      <c r="C123" s="33"/>
      <c r="D123" s="33"/>
    </row>
    <row r="124" spans="2:4" ht="13.5" customHeight="1">
      <c r="B124" s="33"/>
      <c r="C124" s="33"/>
      <c r="D124" s="33"/>
    </row>
    <row r="125" spans="2:4" ht="13.5" customHeight="1">
      <c r="B125" s="33"/>
      <c r="C125" s="33"/>
      <c r="D125" s="33"/>
    </row>
    <row r="126" spans="2:4" ht="13.5" customHeight="1">
      <c r="B126" s="33"/>
      <c r="C126" s="33"/>
      <c r="D126" s="33"/>
    </row>
    <row r="127" spans="2:4" ht="13.5" customHeight="1">
      <c r="B127" s="33"/>
      <c r="C127" s="33"/>
      <c r="D127" s="33"/>
    </row>
    <row r="128" spans="2:4" ht="13.5" customHeight="1">
      <c r="B128" s="33"/>
      <c r="C128" s="33"/>
      <c r="D128" s="33"/>
    </row>
    <row r="129" spans="2:4" ht="13.5" customHeight="1">
      <c r="B129" s="33"/>
      <c r="C129" s="33"/>
      <c r="D129" s="33"/>
    </row>
    <row r="130" spans="2:4" ht="13.5" customHeight="1">
      <c r="B130" s="33"/>
      <c r="C130" s="33"/>
      <c r="D130" s="33"/>
    </row>
    <row r="131" spans="2:4" ht="13.5" customHeight="1">
      <c r="B131" s="33"/>
      <c r="C131" s="33"/>
      <c r="D131" s="33"/>
    </row>
    <row r="132" spans="2:4" ht="13.5" customHeight="1">
      <c r="B132" s="33"/>
      <c r="C132" s="33"/>
      <c r="D132" s="33"/>
    </row>
    <row r="133" spans="2:4" ht="13.5" customHeight="1">
      <c r="B133" s="33"/>
      <c r="C133" s="33"/>
      <c r="D133" s="33"/>
    </row>
    <row r="134" spans="2:4" ht="13.5" customHeight="1">
      <c r="B134" s="33"/>
      <c r="C134" s="33"/>
      <c r="D134" s="33"/>
    </row>
    <row r="135" spans="2:4" ht="13.5" customHeight="1">
      <c r="B135" s="33"/>
      <c r="C135" s="33"/>
      <c r="D135" s="33"/>
    </row>
    <row r="136" spans="2:4" ht="13.5" customHeight="1">
      <c r="B136" s="33"/>
      <c r="C136" s="33"/>
      <c r="D136" s="33"/>
    </row>
    <row r="137" spans="2:4" ht="13.5" customHeight="1">
      <c r="B137" s="33"/>
      <c r="C137" s="33"/>
      <c r="D137" s="33"/>
    </row>
    <row r="138" spans="2:4" ht="13.5" customHeight="1">
      <c r="B138" s="33"/>
      <c r="C138" s="33"/>
      <c r="D138" s="33"/>
    </row>
    <row r="139" spans="2:4" ht="13.5" customHeight="1">
      <c r="B139" s="33"/>
      <c r="C139" s="33"/>
      <c r="D139" s="33"/>
    </row>
    <row r="140" spans="2:4" ht="13.5" customHeight="1">
      <c r="B140" s="33"/>
      <c r="C140" s="33"/>
      <c r="D140" s="33"/>
    </row>
    <row r="141" spans="2:4" ht="13.5" customHeight="1">
      <c r="B141" s="33"/>
      <c r="C141" s="33"/>
      <c r="D141" s="33"/>
    </row>
    <row r="142" spans="2:4" ht="13.5" customHeight="1">
      <c r="B142" s="33"/>
      <c r="C142" s="33"/>
      <c r="D142" s="33"/>
    </row>
    <row r="143" spans="2:4" ht="13.5" customHeight="1">
      <c r="B143" s="33"/>
      <c r="C143" s="33"/>
      <c r="D143" s="33"/>
    </row>
    <row r="144" spans="2:4" ht="13.5" customHeight="1">
      <c r="B144" s="33"/>
      <c r="C144" s="33"/>
      <c r="D144" s="33"/>
    </row>
    <row r="145" spans="2:4" ht="13.5" customHeight="1">
      <c r="B145" s="33"/>
      <c r="C145" s="33"/>
      <c r="D145" s="33"/>
    </row>
    <row r="146" spans="2:4" ht="13.5" customHeight="1">
      <c r="B146" s="33"/>
      <c r="C146" s="33"/>
      <c r="D146" s="33"/>
    </row>
    <row r="147" spans="2:4" ht="13.5" customHeight="1">
      <c r="B147" s="33"/>
      <c r="C147" s="33"/>
      <c r="D147" s="33"/>
    </row>
    <row r="148" spans="2:4" ht="13.5" customHeight="1">
      <c r="B148" s="33"/>
      <c r="C148" s="33"/>
      <c r="D148" s="33"/>
    </row>
    <row r="149" spans="2:4" ht="13.5" customHeight="1">
      <c r="B149" s="33"/>
      <c r="C149" s="33"/>
      <c r="D149" s="33"/>
    </row>
    <row r="150" spans="2:4" ht="13.5" customHeight="1">
      <c r="B150" s="33"/>
      <c r="C150" s="33"/>
      <c r="D150" s="33"/>
    </row>
    <row r="151" spans="2:4" ht="13.5" customHeight="1">
      <c r="B151" s="33"/>
      <c r="C151" s="33"/>
      <c r="D151" s="33"/>
    </row>
    <row r="152" spans="2:4" ht="13.5" customHeight="1">
      <c r="B152" s="33"/>
      <c r="C152" s="33"/>
      <c r="D152" s="33"/>
    </row>
    <row r="153" spans="2:4" ht="13.5" customHeight="1">
      <c r="B153" s="33"/>
      <c r="C153" s="33"/>
      <c r="D153" s="33"/>
    </row>
    <row r="154" spans="2:4" ht="13.5" customHeight="1">
      <c r="B154" s="33"/>
      <c r="C154" s="33"/>
      <c r="D154" s="33"/>
    </row>
    <row r="155" spans="2:4" ht="13.5" customHeight="1">
      <c r="B155" s="33"/>
      <c r="C155" s="33"/>
      <c r="D155" s="33"/>
    </row>
    <row r="156" spans="2:4" ht="13.5" customHeight="1">
      <c r="B156" s="33"/>
      <c r="C156" s="33"/>
      <c r="D156" s="33"/>
    </row>
    <row r="157" spans="2:4" ht="13.5" customHeight="1">
      <c r="B157" s="33"/>
      <c r="C157" s="33"/>
      <c r="D157" s="33"/>
    </row>
    <row r="158" spans="2:4" ht="13.5" customHeight="1">
      <c r="B158" s="33"/>
      <c r="C158" s="33"/>
      <c r="D158" s="33"/>
    </row>
  </sheetData>
  <sheetProtection/>
  <mergeCells count="4">
    <mergeCell ref="A1:A2"/>
    <mergeCell ref="B1:B2"/>
    <mergeCell ref="C1:D1"/>
    <mergeCell ref="E1:F1"/>
  </mergeCells>
  <printOptions/>
  <pageMargins left="1.1811023622047245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PageLayoutView="0" workbookViewId="0" topLeftCell="A1">
      <pane xSplit="1" ySplit="4" topLeftCell="B5" activePane="bottomRight" state="frozen"/>
      <selection pane="topLeft" activeCell="B3" sqref="B3:F3"/>
      <selection pane="topRight" activeCell="B3" sqref="B3:F3"/>
      <selection pane="bottomLeft" activeCell="B3" sqref="B3:F3"/>
      <selection pane="bottomRight" activeCell="M6" sqref="M6"/>
    </sheetView>
  </sheetViews>
  <sheetFormatPr defaultColWidth="5.7109375" defaultRowHeight="13.5" customHeight="1"/>
  <cols>
    <col min="1" max="1" width="24.28125" style="21" customWidth="1"/>
    <col min="2" max="2" width="10.28125" style="21" customWidth="1"/>
    <col min="3" max="6" width="6.421875" style="21" customWidth="1"/>
    <col min="7" max="16384" width="5.7109375" style="21" customWidth="1"/>
  </cols>
  <sheetData>
    <row r="1" spans="1:19" ht="39" customHeight="1">
      <c r="A1" s="43" t="s">
        <v>99</v>
      </c>
      <c r="B1" s="43" t="s">
        <v>100</v>
      </c>
      <c r="C1" s="45" t="s">
        <v>39</v>
      </c>
      <c r="D1" s="46"/>
      <c r="E1" s="45" t="s">
        <v>101</v>
      </c>
      <c r="F1" s="46"/>
      <c r="S1" s="22"/>
    </row>
    <row r="2" spans="1:19" ht="42" customHeight="1">
      <c r="A2" s="44"/>
      <c r="B2" s="44"/>
      <c r="C2" s="34" t="s">
        <v>102</v>
      </c>
      <c r="D2" s="34" t="s">
        <v>103</v>
      </c>
      <c r="E2" s="34" t="s">
        <v>102</v>
      </c>
      <c r="F2" s="34" t="s">
        <v>103</v>
      </c>
      <c r="R2" s="23"/>
      <c r="S2" s="24"/>
    </row>
    <row r="3" spans="1:19" ht="18" customHeight="1">
      <c r="A3" s="35" t="s">
        <v>102</v>
      </c>
      <c r="B3" s="38">
        <v>1702</v>
      </c>
      <c r="C3" s="38">
        <v>158</v>
      </c>
      <c r="D3" s="38">
        <v>8</v>
      </c>
      <c r="E3" s="38">
        <v>2112</v>
      </c>
      <c r="F3" s="38">
        <v>292</v>
      </c>
      <c r="H3" s="26"/>
      <c r="I3" s="26"/>
      <c r="J3" s="26"/>
      <c r="K3" s="26"/>
      <c r="L3" s="26"/>
      <c r="M3" s="26"/>
      <c r="N3" s="26"/>
      <c r="O3" s="26"/>
      <c r="P3" s="26"/>
      <c r="Q3" s="13"/>
      <c r="R3" s="27"/>
      <c r="S3" s="27"/>
    </row>
    <row r="4" spans="1:19" ht="13.5" customHeight="1">
      <c r="A4" s="36" t="s">
        <v>2</v>
      </c>
      <c r="B4" s="39">
        <v>8</v>
      </c>
      <c r="C4" s="39">
        <v>1</v>
      </c>
      <c r="D4" s="39">
        <v>0</v>
      </c>
      <c r="E4" s="39">
        <v>13</v>
      </c>
      <c r="F4" s="39">
        <v>3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28"/>
      <c r="S4" s="28"/>
    </row>
    <row r="5" spans="1:21" ht="13.5" customHeight="1">
      <c r="A5" s="36" t="s">
        <v>3</v>
      </c>
      <c r="B5" s="39">
        <v>19</v>
      </c>
      <c r="C5" s="39">
        <v>3</v>
      </c>
      <c r="D5" s="39">
        <v>0</v>
      </c>
      <c r="E5" s="39">
        <v>21</v>
      </c>
      <c r="F5" s="39">
        <v>5</v>
      </c>
      <c r="H5" s="30"/>
      <c r="I5" s="30"/>
      <c r="J5" s="15"/>
      <c r="K5" s="30"/>
      <c r="L5" s="30"/>
      <c r="M5" s="15"/>
      <c r="N5" s="30"/>
      <c r="O5" s="30"/>
      <c r="P5" s="15"/>
      <c r="Q5" s="15"/>
      <c r="R5" s="29"/>
      <c r="S5" s="29"/>
      <c r="T5" s="19"/>
      <c r="U5" s="19"/>
    </row>
    <row r="6" spans="1:21" ht="13.5" customHeight="1">
      <c r="A6" s="36" t="s">
        <v>4</v>
      </c>
      <c r="B6" s="39">
        <v>25</v>
      </c>
      <c r="C6" s="39">
        <v>4</v>
      </c>
      <c r="D6" s="39">
        <v>0</v>
      </c>
      <c r="E6" s="39">
        <v>37</v>
      </c>
      <c r="F6" s="39">
        <v>3</v>
      </c>
      <c r="H6" s="30"/>
      <c r="I6" s="30"/>
      <c r="J6" s="15"/>
      <c r="K6" s="30"/>
      <c r="L6" s="30"/>
      <c r="M6" s="15"/>
      <c r="N6" s="30"/>
      <c r="O6" s="30"/>
      <c r="P6" s="15"/>
      <c r="Q6" s="15"/>
      <c r="R6" s="32"/>
      <c r="S6" s="32"/>
      <c r="T6" s="18"/>
      <c r="U6" s="18"/>
    </row>
    <row r="7" spans="1:21" ht="13.5" customHeight="1">
      <c r="A7" s="36" t="s">
        <v>5</v>
      </c>
      <c r="B7" s="39">
        <v>5</v>
      </c>
      <c r="C7" s="39">
        <v>1</v>
      </c>
      <c r="D7" s="39">
        <v>0</v>
      </c>
      <c r="E7" s="39">
        <v>8</v>
      </c>
      <c r="F7" s="39">
        <v>0</v>
      </c>
      <c r="H7" s="30"/>
      <c r="I7" s="30"/>
      <c r="J7" s="15"/>
      <c r="K7" s="30"/>
      <c r="L7" s="30"/>
      <c r="M7" s="15"/>
      <c r="N7" s="30"/>
      <c r="O7" s="30"/>
      <c r="P7" s="15"/>
      <c r="Q7" s="15"/>
      <c r="R7" s="29"/>
      <c r="S7" s="29"/>
      <c r="T7" s="19"/>
      <c r="U7" s="19"/>
    </row>
    <row r="8" spans="1:21" ht="13.5" customHeight="1">
      <c r="A8" s="36" t="s">
        <v>6</v>
      </c>
      <c r="B8" s="39">
        <v>13</v>
      </c>
      <c r="C8" s="39">
        <v>4</v>
      </c>
      <c r="D8" s="39">
        <v>0</v>
      </c>
      <c r="E8" s="39">
        <v>12</v>
      </c>
      <c r="F8" s="39">
        <v>1</v>
      </c>
      <c r="H8" s="30"/>
      <c r="I8" s="30"/>
      <c r="J8" s="15"/>
      <c r="K8" s="30"/>
      <c r="L8" s="30"/>
      <c r="M8" s="15"/>
      <c r="N8" s="30"/>
      <c r="O8" s="30"/>
      <c r="P8" s="15"/>
      <c r="Q8" s="15"/>
      <c r="R8" s="32"/>
      <c r="S8" s="32"/>
      <c r="T8" s="18"/>
      <c r="U8" s="18"/>
    </row>
    <row r="9" spans="1:21" ht="13.5" customHeight="1">
      <c r="A9" s="36" t="s">
        <v>7</v>
      </c>
      <c r="B9" s="39">
        <v>26</v>
      </c>
      <c r="C9" s="39">
        <v>9</v>
      </c>
      <c r="D9" s="39">
        <v>2</v>
      </c>
      <c r="E9" s="39">
        <v>44</v>
      </c>
      <c r="F9" s="39">
        <v>6</v>
      </c>
      <c r="H9" s="30"/>
      <c r="I9" s="30"/>
      <c r="J9" s="15"/>
      <c r="K9" s="30"/>
      <c r="L9" s="30"/>
      <c r="M9" s="15"/>
      <c r="N9" s="30"/>
      <c r="O9" s="30"/>
      <c r="P9" s="16"/>
      <c r="Q9" s="16"/>
      <c r="R9" s="29"/>
      <c r="S9" s="29"/>
      <c r="T9" s="19"/>
      <c r="U9" s="19"/>
    </row>
    <row r="10" spans="1:21" ht="13.5" customHeight="1">
      <c r="A10" s="36" t="s">
        <v>8</v>
      </c>
      <c r="B10" s="39">
        <v>44</v>
      </c>
      <c r="C10" s="39">
        <v>2</v>
      </c>
      <c r="D10" s="39">
        <v>0</v>
      </c>
      <c r="E10" s="39">
        <v>54</v>
      </c>
      <c r="F10" s="39">
        <v>7</v>
      </c>
      <c r="H10" s="30"/>
      <c r="I10" s="30"/>
      <c r="J10" s="15"/>
      <c r="K10" s="30"/>
      <c r="L10" s="30"/>
      <c r="M10" s="15"/>
      <c r="N10" s="30"/>
      <c r="O10" s="30"/>
      <c r="P10" s="16"/>
      <c r="Q10" s="16"/>
      <c r="R10" s="32"/>
      <c r="S10" s="32"/>
      <c r="T10" s="18"/>
      <c r="U10" s="18"/>
    </row>
    <row r="11" spans="1:21" ht="13.5" customHeight="1">
      <c r="A11" s="36" t="s">
        <v>9</v>
      </c>
      <c r="B11" s="39">
        <v>7</v>
      </c>
      <c r="C11" s="39">
        <v>0</v>
      </c>
      <c r="D11" s="39">
        <v>0</v>
      </c>
      <c r="E11" s="39">
        <v>8</v>
      </c>
      <c r="F11" s="39">
        <v>0</v>
      </c>
      <c r="H11" s="30"/>
      <c r="I11" s="30"/>
      <c r="J11" s="15"/>
      <c r="K11" s="30"/>
      <c r="L11" s="30"/>
      <c r="M11" s="15"/>
      <c r="N11" s="30"/>
      <c r="O11" s="30"/>
      <c r="P11" s="16"/>
      <c r="Q11" s="16"/>
      <c r="R11" s="29"/>
      <c r="S11" s="29"/>
      <c r="T11" s="19"/>
      <c r="U11" s="19"/>
    </row>
    <row r="12" spans="1:21" ht="13.5" customHeight="1">
      <c r="A12" s="36" t="s">
        <v>10</v>
      </c>
      <c r="B12" s="39">
        <v>16</v>
      </c>
      <c r="C12" s="39">
        <v>2</v>
      </c>
      <c r="D12" s="39">
        <v>1</v>
      </c>
      <c r="E12" s="39">
        <v>22</v>
      </c>
      <c r="F12" s="39">
        <v>4</v>
      </c>
      <c r="H12" s="30"/>
      <c r="I12" s="30"/>
      <c r="J12" s="15"/>
      <c r="K12" s="30"/>
      <c r="L12" s="30"/>
      <c r="M12" s="15"/>
      <c r="N12" s="30"/>
      <c r="O12" s="30"/>
      <c r="P12" s="15"/>
      <c r="Q12" s="15"/>
      <c r="R12" s="32"/>
      <c r="S12" s="32"/>
      <c r="T12" s="18"/>
      <c r="U12" s="18"/>
    </row>
    <row r="13" spans="1:21" ht="13.5" customHeight="1">
      <c r="A13" s="36" t="s">
        <v>12</v>
      </c>
      <c r="B13" s="39">
        <v>10</v>
      </c>
      <c r="C13" s="39">
        <v>3</v>
      </c>
      <c r="D13" s="39">
        <v>0</v>
      </c>
      <c r="E13" s="39">
        <v>17</v>
      </c>
      <c r="F13" s="39">
        <v>1</v>
      </c>
      <c r="H13" s="30"/>
      <c r="I13" s="30"/>
      <c r="J13" s="15"/>
      <c r="K13" s="30"/>
      <c r="L13" s="30"/>
      <c r="M13" s="15"/>
      <c r="N13" s="30"/>
      <c r="O13" s="30"/>
      <c r="P13" s="15"/>
      <c r="Q13" s="15"/>
      <c r="R13" s="29"/>
      <c r="S13" s="29"/>
      <c r="T13" s="19"/>
      <c r="U13" s="19"/>
    </row>
    <row r="14" spans="1:21" ht="13.5" customHeight="1">
      <c r="A14" s="36" t="s">
        <v>11</v>
      </c>
      <c r="B14" s="39">
        <v>14</v>
      </c>
      <c r="C14" s="39">
        <v>4</v>
      </c>
      <c r="D14" s="39">
        <v>0</v>
      </c>
      <c r="E14" s="39">
        <v>15</v>
      </c>
      <c r="F14" s="39">
        <v>0</v>
      </c>
      <c r="H14" s="30"/>
      <c r="I14" s="30"/>
      <c r="J14" s="15"/>
      <c r="K14" s="30"/>
      <c r="L14" s="30"/>
      <c r="M14" s="15"/>
      <c r="N14" s="30"/>
      <c r="O14" s="30"/>
      <c r="P14" s="16"/>
      <c r="Q14" s="16"/>
      <c r="R14" s="32"/>
      <c r="S14" s="32"/>
      <c r="T14" s="18"/>
      <c r="U14" s="18"/>
    </row>
    <row r="15" spans="1:21" ht="13.5" customHeight="1">
      <c r="A15" s="36" t="s">
        <v>104</v>
      </c>
      <c r="B15" s="39">
        <v>896</v>
      </c>
      <c r="C15" s="39">
        <v>23</v>
      </c>
      <c r="D15" s="39">
        <v>0</v>
      </c>
      <c r="E15" s="39">
        <v>1074</v>
      </c>
      <c r="F15" s="39">
        <v>156</v>
      </c>
      <c r="H15" s="30"/>
      <c r="I15" s="30"/>
      <c r="J15" s="15"/>
      <c r="K15" s="30"/>
      <c r="L15" s="30"/>
      <c r="M15" s="15"/>
      <c r="N15" s="30"/>
      <c r="O15" s="30"/>
      <c r="P15" s="15"/>
      <c r="Q15" s="15"/>
      <c r="R15" s="29"/>
      <c r="S15" s="29"/>
      <c r="T15" s="19"/>
      <c r="U15" s="19"/>
    </row>
    <row r="16" spans="1:21" ht="13.5" customHeight="1">
      <c r="A16" s="36" t="s">
        <v>13</v>
      </c>
      <c r="B16" s="39">
        <v>107</v>
      </c>
      <c r="C16" s="39">
        <v>11</v>
      </c>
      <c r="D16" s="39">
        <v>0</v>
      </c>
      <c r="E16" s="39">
        <v>141</v>
      </c>
      <c r="F16" s="39">
        <v>17</v>
      </c>
      <c r="H16" s="30"/>
      <c r="I16" s="30"/>
      <c r="J16" s="15"/>
      <c r="K16" s="30"/>
      <c r="L16" s="30"/>
      <c r="M16" s="15"/>
      <c r="N16" s="30"/>
      <c r="O16" s="30"/>
      <c r="P16" s="15"/>
      <c r="Q16" s="15"/>
      <c r="R16" s="32"/>
      <c r="S16" s="32"/>
      <c r="T16" s="18"/>
      <c r="U16" s="18"/>
    </row>
    <row r="17" spans="1:21" ht="13.5" customHeight="1">
      <c r="A17" s="36" t="s">
        <v>105</v>
      </c>
      <c r="B17" s="39">
        <v>59</v>
      </c>
      <c r="C17" s="39">
        <v>5</v>
      </c>
      <c r="D17" s="39">
        <v>1</v>
      </c>
      <c r="E17" s="39">
        <v>70</v>
      </c>
      <c r="F17" s="39">
        <v>10</v>
      </c>
      <c r="H17" s="30"/>
      <c r="I17" s="30"/>
      <c r="J17" s="15"/>
      <c r="K17" s="30"/>
      <c r="L17" s="30"/>
      <c r="M17" s="15"/>
      <c r="N17" s="30"/>
      <c r="O17" s="30"/>
      <c r="P17" s="15"/>
      <c r="Q17" s="15"/>
      <c r="R17" s="29"/>
      <c r="S17" s="29"/>
      <c r="T17" s="19"/>
      <c r="U17" s="19"/>
    </row>
    <row r="18" spans="1:21" ht="13.5" customHeight="1">
      <c r="A18" s="36" t="s">
        <v>14</v>
      </c>
      <c r="B18" s="39">
        <v>19</v>
      </c>
      <c r="C18" s="39">
        <v>4</v>
      </c>
      <c r="D18" s="39">
        <v>0</v>
      </c>
      <c r="E18" s="39">
        <v>27</v>
      </c>
      <c r="F18" s="39">
        <v>2</v>
      </c>
      <c r="H18" s="30"/>
      <c r="I18" s="30"/>
      <c r="J18" s="15"/>
      <c r="K18" s="30"/>
      <c r="L18" s="30"/>
      <c r="M18" s="15"/>
      <c r="N18" s="30"/>
      <c r="O18" s="30"/>
      <c r="P18" s="16"/>
      <c r="Q18" s="16"/>
      <c r="R18" s="32"/>
      <c r="S18" s="32"/>
      <c r="T18" s="18"/>
      <c r="U18" s="18"/>
    </row>
    <row r="19" spans="1:21" ht="13.5" customHeight="1">
      <c r="A19" s="36" t="s">
        <v>15</v>
      </c>
      <c r="B19" s="39">
        <v>9</v>
      </c>
      <c r="C19" s="39">
        <v>1</v>
      </c>
      <c r="D19" s="39">
        <v>0</v>
      </c>
      <c r="E19" s="39">
        <v>10</v>
      </c>
      <c r="F19" s="39">
        <v>1</v>
      </c>
      <c r="H19" s="30"/>
      <c r="I19" s="30"/>
      <c r="J19" s="15"/>
      <c r="K19" s="30"/>
      <c r="L19" s="30"/>
      <c r="M19" s="15"/>
      <c r="N19" s="30"/>
      <c r="O19" s="30"/>
      <c r="P19" s="16"/>
      <c r="Q19" s="16"/>
      <c r="R19" s="29"/>
      <c r="S19" s="29"/>
      <c r="T19" s="19"/>
      <c r="U19" s="19"/>
    </row>
    <row r="20" spans="1:21" ht="13.5" customHeight="1">
      <c r="A20" s="36" t="s">
        <v>16</v>
      </c>
      <c r="B20" s="39">
        <v>8</v>
      </c>
      <c r="C20" s="39">
        <v>2</v>
      </c>
      <c r="D20" s="39">
        <v>0</v>
      </c>
      <c r="E20" s="39">
        <v>6</v>
      </c>
      <c r="F20" s="39">
        <v>1</v>
      </c>
      <c r="H20" s="30"/>
      <c r="I20" s="30"/>
      <c r="J20" s="15"/>
      <c r="K20" s="30"/>
      <c r="L20" s="30"/>
      <c r="M20" s="15"/>
      <c r="N20" s="30"/>
      <c r="O20" s="30"/>
      <c r="P20" s="15"/>
      <c r="Q20" s="15"/>
      <c r="R20" s="32"/>
      <c r="S20" s="32"/>
      <c r="T20" s="18"/>
      <c r="U20" s="18"/>
    </row>
    <row r="21" spans="1:21" ht="13.5" customHeight="1">
      <c r="A21" s="36" t="s">
        <v>17</v>
      </c>
      <c r="B21" s="39">
        <v>19</v>
      </c>
      <c r="C21" s="39">
        <v>3</v>
      </c>
      <c r="D21" s="39">
        <v>0</v>
      </c>
      <c r="E21" s="39">
        <v>21</v>
      </c>
      <c r="F21" s="39">
        <v>2</v>
      </c>
      <c r="H21" s="30"/>
      <c r="I21" s="30"/>
      <c r="J21" s="15"/>
      <c r="K21" s="30"/>
      <c r="L21" s="30"/>
      <c r="M21" s="15"/>
      <c r="N21" s="30"/>
      <c r="O21" s="30"/>
      <c r="P21" s="15"/>
      <c r="Q21" s="15"/>
      <c r="R21" s="29"/>
      <c r="S21" s="29"/>
      <c r="T21" s="19"/>
      <c r="U21" s="19"/>
    </row>
    <row r="22" spans="1:21" ht="13.5" customHeight="1">
      <c r="A22" s="36" t="s">
        <v>18</v>
      </c>
      <c r="B22" s="39">
        <v>8</v>
      </c>
      <c r="C22" s="39">
        <v>4</v>
      </c>
      <c r="D22" s="39">
        <v>0</v>
      </c>
      <c r="E22" s="39">
        <v>10</v>
      </c>
      <c r="F22" s="39">
        <v>3</v>
      </c>
      <c r="H22" s="30"/>
      <c r="I22" s="30"/>
      <c r="J22" s="15"/>
      <c r="K22" s="30"/>
      <c r="L22" s="30"/>
      <c r="M22" s="15"/>
      <c r="N22" s="30"/>
      <c r="O22" s="30"/>
      <c r="P22" s="15"/>
      <c r="Q22" s="15"/>
      <c r="R22" s="32"/>
      <c r="S22" s="32"/>
      <c r="T22" s="18"/>
      <c r="U22" s="18"/>
    </row>
    <row r="23" spans="1:21" ht="13.5" customHeight="1">
      <c r="A23" s="36" t="s">
        <v>19</v>
      </c>
      <c r="B23" s="39">
        <v>5</v>
      </c>
      <c r="C23" s="39">
        <v>3</v>
      </c>
      <c r="D23" s="39">
        <v>0</v>
      </c>
      <c r="E23" s="39">
        <v>4</v>
      </c>
      <c r="F23" s="39">
        <v>1</v>
      </c>
      <c r="H23" s="30"/>
      <c r="I23" s="30"/>
      <c r="J23" s="15"/>
      <c r="K23" s="30"/>
      <c r="L23" s="30"/>
      <c r="M23" s="15"/>
      <c r="N23" s="30"/>
      <c r="O23" s="30"/>
      <c r="P23" s="15"/>
      <c r="Q23" s="15"/>
      <c r="R23" s="29"/>
      <c r="S23" s="29"/>
      <c r="T23" s="19"/>
      <c r="U23" s="19"/>
    </row>
    <row r="24" spans="1:21" ht="13.5" customHeight="1">
      <c r="A24" s="36" t="s">
        <v>20</v>
      </c>
      <c r="B24" s="39">
        <v>5</v>
      </c>
      <c r="C24" s="39">
        <v>3</v>
      </c>
      <c r="D24" s="39">
        <v>0</v>
      </c>
      <c r="E24" s="39">
        <v>5</v>
      </c>
      <c r="F24" s="39">
        <v>0</v>
      </c>
      <c r="H24" s="30"/>
      <c r="I24" s="30"/>
      <c r="J24" s="15"/>
      <c r="K24" s="30"/>
      <c r="L24" s="30"/>
      <c r="M24" s="15"/>
      <c r="N24" s="30"/>
      <c r="O24" s="30"/>
      <c r="P24" s="16"/>
      <c r="Q24" s="16"/>
      <c r="R24" s="32"/>
      <c r="S24" s="32"/>
      <c r="T24" s="18"/>
      <c r="U24" s="18"/>
    </row>
    <row r="25" spans="1:21" ht="13.5" customHeight="1">
      <c r="A25" s="36" t="s">
        <v>21</v>
      </c>
      <c r="B25" s="39">
        <v>31</v>
      </c>
      <c r="C25" s="39">
        <v>5</v>
      </c>
      <c r="D25" s="39">
        <v>1</v>
      </c>
      <c r="E25" s="39">
        <v>45</v>
      </c>
      <c r="F25" s="39">
        <v>8</v>
      </c>
      <c r="H25" s="30"/>
      <c r="I25" s="30"/>
      <c r="J25" s="15"/>
      <c r="K25" s="30"/>
      <c r="L25" s="30"/>
      <c r="M25" s="15"/>
      <c r="N25" s="30"/>
      <c r="O25" s="30"/>
      <c r="P25" s="15"/>
      <c r="Q25" s="15"/>
      <c r="R25" s="29"/>
      <c r="S25" s="29"/>
      <c r="T25" s="19"/>
      <c r="U25" s="19"/>
    </row>
    <row r="26" spans="1:21" ht="13.5" customHeight="1">
      <c r="A26" s="36" t="s">
        <v>22</v>
      </c>
      <c r="B26" s="39">
        <v>34</v>
      </c>
      <c r="C26" s="39">
        <v>5</v>
      </c>
      <c r="D26" s="39">
        <v>0</v>
      </c>
      <c r="E26" s="39">
        <v>36</v>
      </c>
      <c r="F26" s="39">
        <v>6</v>
      </c>
      <c r="H26" s="30"/>
      <c r="I26" s="30"/>
      <c r="J26" s="15"/>
      <c r="K26" s="30"/>
      <c r="L26" s="30"/>
      <c r="M26" s="15"/>
      <c r="N26" s="30"/>
      <c r="O26" s="30"/>
      <c r="P26" s="15"/>
      <c r="Q26" s="15"/>
      <c r="R26" s="32"/>
      <c r="S26" s="32"/>
      <c r="T26" s="18"/>
      <c r="U26" s="18"/>
    </row>
    <row r="27" spans="1:21" ht="13.5" customHeight="1">
      <c r="A27" s="36" t="s">
        <v>23</v>
      </c>
      <c r="B27" s="39">
        <v>2</v>
      </c>
      <c r="C27" s="39">
        <v>0</v>
      </c>
      <c r="D27" s="39">
        <v>0</v>
      </c>
      <c r="E27" s="39">
        <v>2</v>
      </c>
      <c r="F27" s="39">
        <v>0</v>
      </c>
      <c r="H27" s="30"/>
      <c r="I27" s="30"/>
      <c r="J27" s="15"/>
      <c r="K27" s="30"/>
      <c r="L27" s="30"/>
      <c r="M27" s="15"/>
      <c r="N27" s="30"/>
      <c r="O27" s="30"/>
      <c r="P27" s="15"/>
      <c r="Q27" s="15"/>
      <c r="R27" s="29"/>
      <c r="S27" s="29"/>
      <c r="T27" s="19"/>
      <c r="U27" s="19"/>
    </row>
    <row r="28" spans="1:21" ht="13.5" customHeight="1">
      <c r="A28" s="36" t="s">
        <v>24</v>
      </c>
      <c r="B28" s="39">
        <v>30</v>
      </c>
      <c r="C28" s="39">
        <v>3</v>
      </c>
      <c r="D28" s="39">
        <v>0</v>
      </c>
      <c r="E28" s="39">
        <v>35</v>
      </c>
      <c r="F28" s="39">
        <v>5</v>
      </c>
      <c r="H28" s="30"/>
      <c r="I28" s="30"/>
      <c r="J28" s="15"/>
      <c r="K28" s="30"/>
      <c r="L28" s="30"/>
      <c r="M28" s="15"/>
      <c r="N28" s="30"/>
      <c r="O28" s="30"/>
      <c r="P28" s="16"/>
      <c r="Q28" s="16"/>
      <c r="R28" s="32"/>
      <c r="S28" s="32"/>
      <c r="T28" s="18"/>
      <c r="U28" s="18"/>
    </row>
    <row r="29" spans="1:21" ht="13.5" customHeight="1">
      <c r="A29" s="36" t="s">
        <v>35</v>
      </c>
      <c r="B29" s="39">
        <v>22</v>
      </c>
      <c r="C29" s="39">
        <v>5</v>
      </c>
      <c r="D29" s="39">
        <v>0</v>
      </c>
      <c r="E29" s="39">
        <v>28</v>
      </c>
      <c r="F29" s="39">
        <v>2</v>
      </c>
      <c r="H29" s="30"/>
      <c r="I29" s="30"/>
      <c r="J29" s="15"/>
      <c r="K29" s="30"/>
      <c r="L29" s="30"/>
      <c r="M29" s="15"/>
      <c r="N29" s="30"/>
      <c r="O29" s="30"/>
      <c r="P29" s="15"/>
      <c r="Q29" s="15"/>
      <c r="R29" s="29"/>
      <c r="S29" s="29"/>
      <c r="T29" s="19"/>
      <c r="U29" s="19"/>
    </row>
    <row r="30" spans="1:21" ht="13.5" customHeight="1">
      <c r="A30" s="36" t="s">
        <v>106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H30" s="30"/>
      <c r="I30" s="30"/>
      <c r="J30" s="15"/>
      <c r="K30" s="30"/>
      <c r="L30" s="30"/>
      <c r="M30" s="15"/>
      <c r="N30" s="30"/>
      <c r="O30" s="30"/>
      <c r="P30" s="15"/>
      <c r="Q30" s="15"/>
      <c r="R30" s="32"/>
      <c r="S30" s="32"/>
      <c r="T30" s="18"/>
      <c r="U30" s="18"/>
    </row>
    <row r="31" spans="1:21" ht="13.5" customHeight="1">
      <c r="A31" s="36" t="s">
        <v>25</v>
      </c>
      <c r="B31" s="39">
        <v>9</v>
      </c>
      <c r="C31" s="39">
        <v>2</v>
      </c>
      <c r="D31" s="39">
        <v>0</v>
      </c>
      <c r="E31" s="39">
        <v>9</v>
      </c>
      <c r="F31" s="39">
        <v>0</v>
      </c>
      <c r="H31" s="30"/>
      <c r="I31" s="30"/>
      <c r="J31" s="15"/>
      <c r="K31" s="30"/>
      <c r="L31" s="30"/>
      <c r="M31" s="15"/>
      <c r="N31" s="30"/>
      <c r="O31" s="30"/>
      <c r="P31" s="16"/>
      <c r="Q31" s="16"/>
      <c r="R31" s="29"/>
      <c r="S31" s="29"/>
      <c r="T31" s="19"/>
      <c r="U31" s="19"/>
    </row>
    <row r="32" spans="1:21" ht="13.5" customHeight="1">
      <c r="A32" s="36" t="s">
        <v>26</v>
      </c>
      <c r="B32" s="39">
        <v>14</v>
      </c>
      <c r="C32" s="39">
        <v>4</v>
      </c>
      <c r="D32" s="39">
        <v>0</v>
      </c>
      <c r="E32" s="39">
        <v>16</v>
      </c>
      <c r="F32" s="39">
        <v>2</v>
      </c>
      <c r="H32" s="30"/>
      <c r="I32" s="30"/>
      <c r="J32" s="15"/>
      <c r="K32" s="30"/>
      <c r="L32" s="30"/>
      <c r="M32" s="15"/>
      <c r="N32" s="30"/>
      <c r="O32" s="30"/>
      <c r="P32" s="16"/>
      <c r="Q32" s="16"/>
      <c r="R32" s="32"/>
      <c r="S32" s="32"/>
      <c r="T32" s="18"/>
      <c r="U32" s="18"/>
    </row>
    <row r="33" spans="1:21" ht="13.5" customHeight="1">
      <c r="A33" s="36" t="s">
        <v>27</v>
      </c>
      <c r="B33" s="39">
        <v>8</v>
      </c>
      <c r="C33" s="39">
        <v>4</v>
      </c>
      <c r="D33" s="39">
        <v>0</v>
      </c>
      <c r="E33" s="39">
        <v>10</v>
      </c>
      <c r="F33" s="39">
        <v>2</v>
      </c>
      <c r="H33" s="30"/>
      <c r="I33" s="30"/>
      <c r="J33" s="15"/>
      <c r="K33" s="30"/>
      <c r="L33" s="30"/>
      <c r="M33" s="15"/>
      <c r="N33" s="30"/>
      <c r="O33" s="30"/>
      <c r="P33" s="15"/>
      <c r="Q33" s="15"/>
      <c r="R33" s="29"/>
      <c r="S33" s="29"/>
      <c r="T33" s="19"/>
      <c r="U33" s="19"/>
    </row>
    <row r="34" spans="1:21" ht="13.5" customHeight="1">
      <c r="A34" s="36" t="s">
        <v>28</v>
      </c>
      <c r="B34" s="39">
        <v>13</v>
      </c>
      <c r="C34" s="39">
        <v>1</v>
      </c>
      <c r="D34" s="39">
        <v>1</v>
      </c>
      <c r="E34" s="39">
        <v>19</v>
      </c>
      <c r="F34" s="39">
        <v>4</v>
      </c>
      <c r="H34" s="30"/>
      <c r="I34" s="30"/>
      <c r="J34" s="15"/>
      <c r="K34" s="30"/>
      <c r="L34" s="30"/>
      <c r="M34" s="15"/>
      <c r="N34" s="30"/>
      <c r="O34" s="30"/>
      <c r="P34" s="15"/>
      <c r="Q34" s="15"/>
      <c r="R34" s="32"/>
      <c r="S34" s="32"/>
      <c r="T34" s="18"/>
      <c r="U34" s="18"/>
    </row>
    <row r="35" spans="1:21" ht="13.5" customHeight="1">
      <c r="A35" s="36" t="s">
        <v>29</v>
      </c>
      <c r="B35" s="39">
        <v>75</v>
      </c>
      <c r="C35" s="39">
        <v>9</v>
      </c>
      <c r="D35" s="39">
        <v>0</v>
      </c>
      <c r="E35" s="39">
        <v>96</v>
      </c>
      <c r="F35" s="39">
        <v>15</v>
      </c>
      <c r="H35" s="30"/>
      <c r="I35" s="30"/>
      <c r="J35" s="15"/>
      <c r="K35" s="30"/>
      <c r="L35" s="30"/>
      <c r="M35" s="15"/>
      <c r="N35" s="30"/>
      <c r="O35" s="30"/>
      <c r="P35" s="16"/>
      <c r="Q35" s="16"/>
      <c r="R35" s="29"/>
      <c r="S35" s="29"/>
      <c r="T35" s="19"/>
      <c r="U35" s="19"/>
    </row>
    <row r="36" spans="1:21" ht="13.5" customHeight="1">
      <c r="A36" s="36" t="s">
        <v>30</v>
      </c>
      <c r="B36" s="39">
        <v>22</v>
      </c>
      <c r="C36" s="39">
        <v>2</v>
      </c>
      <c r="D36" s="39">
        <v>0</v>
      </c>
      <c r="E36" s="39">
        <v>21</v>
      </c>
      <c r="F36" s="39">
        <v>3</v>
      </c>
      <c r="H36" s="30"/>
      <c r="I36" s="30"/>
      <c r="J36" s="15"/>
      <c r="K36" s="30"/>
      <c r="L36" s="30"/>
      <c r="M36" s="15"/>
      <c r="N36" s="30"/>
      <c r="O36" s="30"/>
      <c r="P36" s="15"/>
      <c r="Q36" s="15"/>
      <c r="R36" s="32"/>
      <c r="S36" s="32"/>
      <c r="T36" s="18"/>
      <c r="U36" s="18"/>
    </row>
    <row r="37" spans="1:21" ht="13.5" customHeight="1">
      <c r="A37" s="36" t="s">
        <v>107</v>
      </c>
      <c r="B37" s="39">
        <v>19</v>
      </c>
      <c r="C37" s="39">
        <v>7</v>
      </c>
      <c r="D37" s="39">
        <v>0</v>
      </c>
      <c r="E37" s="39">
        <v>30</v>
      </c>
      <c r="F37" s="39">
        <v>3</v>
      </c>
      <c r="H37" s="30"/>
      <c r="I37" s="30"/>
      <c r="J37" s="15"/>
      <c r="K37" s="30"/>
      <c r="L37" s="30"/>
      <c r="M37" s="15"/>
      <c r="N37" s="30"/>
      <c r="O37" s="30"/>
      <c r="P37" s="15"/>
      <c r="Q37" s="15"/>
      <c r="R37" s="29"/>
      <c r="S37" s="29"/>
      <c r="T37" s="19"/>
      <c r="U37" s="19"/>
    </row>
    <row r="38" spans="1:21" ht="13.5" customHeight="1">
      <c r="A38" s="36" t="s">
        <v>31</v>
      </c>
      <c r="B38" s="39">
        <v>3</v>
      </c>
      <c r="C38" s="39">
        <v>4</v>
      </c>
      <c r="D38" s="39">
        <v>0</v>
      </c>
      <c r="E38" s="39">
        <v>4</v>
      </c>
      <c r="F38" s="39">
        <v>0</v>
      </c>
      <c r="H38" s="30"/>
      <c r="I38" s="30"/>
      <c r="J38" s="15"/>
      <c r="K38" s="30"/>
      <c r="L38" s="30"/>
      <c r="M38" s="15"/>
      <c r="N38" s="30"/>
      <c r="O38" s="30"/>
      <c r="P38" s="16"/>
      <c r="Q38" s="16"/>
      <c r="R38" s="32"/>
      <c r="S38" s="32"/>
      <c r="T38" s="18"/>
      <c r="U38" s="18"/>
    </row>
    <row r="39" spans="1:21" ht="13.5" customHeight="1">
      <c r="A39" s="36" t="s">
        <v>32</v>
      </c>
      <c r="B39" s="39">
        <v>6</v>
      </c>
      <c r="C39" s="39">
        <v>0</v>
      </c>
      <c r="D39" s="39">
        <v>0</v>
      </c>
      <c r="E39" s="39">
        <v>7</v>
      </c>
      <c r="F39" s="39">
        <v>1</v>
      </c>
      <c r="H39" s="30"/>
      <c r="I39" s="30"/>
      <c r="J39" s="15"/>
      <c r="K39" s="30"/>
      <c r="L39" s="30"/>
      <c r="M39" s="15"/>
      <c r="N39" s="30"/>
      <c r="O39" s="30"/>
      <c r="P39" s="15"/>
      <c r="Q39" s="15"/>
      <c r="R39" s="29"/>
      <c r="S39" s="29"/>
      <c r="T39" s="19"/>
      <c r="U39" s="19"/>
    </row>
    <row r="40" spans="1:21" ht="13.5" customHeight="1">
      <c r="A40" s="36" t="s">
        <v>33</v>
      </c>
      <c r="B40" s="39">
        <v>18</v>
      </c>
      <c r="C40" s="39">
        <v>6</v>
      </c>
      <c r="D40" s="39">
        <v>1</v>
      </c>
      <c r="E40" s="39">
        <v>31</v>
      </c>
      <c r="F40" s="39">
        <v>3</v>
      </c>
      <c r="H40" s="30"/>
      <c r="I40" s="30"/>
      <c r="J40" s="15"/>
      <c r="K40" s="30"/>
      <c r="L40" s="30"/>
      <c r="M40" s="15"/>
      <c r="N40" s="30"/>
      <c r="O40" s="30"/>
      <c r="P40" s="15"/>
      <c r="Q40" s="15"/>
      <c r="R40" s="32"/>
      <c r="S40" s="32"/>
      <c r="T40" s="18"/>
      <c r="U40" s="18"/>
    </row>
    <row r="41" spans="1:21" ht="13.5" customHeight="1">
      <c r="A41" s="36" t="s">
        <v>34</v>
      </c>
      <c r="B41" s="39">
        <v>4</v>
      </c>
      <c r="C41" s="39">
        <v>0</v>
      </c>
      <c r="D41" s="39">
        <v>0</v>
      </c>
      <c r="E41" s="39">
        <v>4</v>
      </c>
      <c r="F41" s="39">
        <v>0</v>
      </c>
      <c r="H41" s="30"/>
      <c r="I41" s="30"/>
      <c r="J41" s="15"/>
      <c r="K41" s="30"/>
      <c r="L41" s="30"/>
      <c r="M41" s="15"/>
      <c r="N41" s="30"/>
      <c r="O41" s="30"/>
      <c r="P41" s="16"/>
      <c r="Q41" s="16"/>
      <c r="R41" s="29"/>
      <c r="S41" s="29"/>
      <c r="T41" s="19"/>
      <c r="U41" s="19"/>
    </row>
    <row r="42" spans="1:21" ht="13.5" customHeight="1">
      <c r="A42" s="36" t="s">
        <v>36</v>
      </c>
      <c r="B42" s="39">
        <v>7</v>
      </c>
      <c r="C42" s="39">
        <v>0</v>
      </c>
      <c r="D42" s="39">
        <v>0</v>
      </c>
      <c r="E42" s="39">
        <v>11</v>
      </c>
      <c r="F42" s="39">
        <v>4</v>
      </c>
      <c r="H42" s="30"/>
      <c r="I42" s="30"/>
      <c r="J42" s="15"/>
      <c r="K42" s="30"/>
      <c r="L42" s="30"/>
      <c r="M42" s="15"/>
      <c r="N42" s="30"/>
      <c r="O42" s="30"/>
      <c r="P42" s="15"/>
      <c r="Q42" s="15"/>
      <c r="R42" s="32"/>
      <c r="S42" s="32"/>
      <c r="T42" s="18"/>
      <c r="U42" s="18"/>
    </row>
    <row r="43" spans="1:21" ht="13.5" customHeight="1">
      <c r="A43" s="36" t="s">
        <v>37</v>
      </c>
      <c r="B43" s="39">
        <v>35</v>
      </c>
      <c r="C43" s="39">
        <v>7</v>
      </c>
      <c r="D43" s="39">
        <v>1</v>
      </c>
      <c r="E43" s="39">
        <v>48</v>
      </c>
      <c r="F43" s="39">
        <v>8</v>
      </c>
      <c r="H43" s="30"/>
      <c r="I43" s="30"/>
      <c r="J43" s="15"/>
      <c r="K43" s="30"/>
      <c r="L43" s="30"/>
      <c r="M43" s="15"/>
      <c r="N43" s="30"/>
      <c r="O43" s="30"/>
      <c r="P43" s="15"/>
      <c r="Q43" s="15"/>
      <c r="R43" s="29"/>
      <c r="S43" s="29"/>
      <c r="T43" s="19"/>
      <c r="U43" s="19"/>
    </row>
    <row r="44" spans="1:21" ht="13.5" customHeight="1">
      <c r="A44" s="36" t="s">
        <v>38</v>
      </c>
      <c r="B44" s="39">
        <v>28</v>
      </c>
      <c r="C44" s="39">
        <v>2</v>
      </c>
      <c r="D44" s="39">
        <v>0</v>
      </c>
      <c r="E44" s="39">
        <v>41</v>
      </c>
      <c r="F44" s="39">
        <v>3</v>
      </c>
      <c r="H44" s="30"/>
      <c r="I44" s="30"/>
      <c r="J44" s="15"/>
      <c r="K44" s="30"/>
      <c r="L44" s="30"/>
      <c r="M44" s="15"/>
      <c r="N44" s="30"/>
      <c r="O44" s="30"/>
      <c r="P44" s="16"/>
      <c r="Q44" s="16"/>
      <c r="R44" s="32"/>
      <c r="S44" s="32"/>
      <c r="T44" s="18"/>
      <c r="U44" s="18"/>
    </row>
    <row r="45" spans="1:21" ht="13.5" customHeight="1">
      <c r="A45" s="31"/>
      <c r="B45" s="29"/>
      <c r="C45" s="29"/>
      <c r="D45" s="29"/>
      <c r="E45" s="29"/>
      <c r="F45" s="29"/>
      <c r="H45" s="30"/>
      <c r="I45" s="30"/>
      <c r="J45" s="15"/>
      <c r="K45" s="30"/>
      <c r="L45" s="30"/>
      <c r="M45" s="15"/>
      <c r="N45" s="30"/>
      <c r="O45" s="30"/>
      <c r="P45" s="15"/>
      <c r="Q45" s="15"/>
      <c r="R45" s="29"/>
      <c r="S45" s="29"/>
      <c r="T45" s="19"/>
      <c r="U45" s="19"/>
    </row>
    <row r="46" spans="1:21" ht="13.5" customHeight="1">
      <c r="A46" s="31"/>
      <c r="B46" s="32"/>
      <c r="C46" s="32"/>
      <c r="D46" s="32"/>
      <c r="E46" s="32"/>
      <c r="F46" s="32"/>
      <c r="H46" s="30"/>
      <c r="I46" s="30"/>
      <c r="J46" s="15"/>
      <c r="K46" s="30"/>
      <c r="L46" s="30"/>
      <c r="M46" s="15"/>
      <c r="N46" s="30"/>
      <c r="O46" s="30"/>
      <c r="P46" s="15"/>
      <c r="Q46" s="15"/>
      <c r="R46" s="32"/>
      <c r="S46" s="32"/>
      <c r="T46" s="18"/>
      <c r="U46" s="18"/>
    </row>
    <row r="47" spans="1:21" ht="13.5" customHeight="1">
      <c r="A47" s="31"/>
      <c r="B47" s="29"/>
      <c r="C47" s="29"/>
      <c r="D47" s="29"/>
      <c r="E47" s="29"/>
      <c r="F47" s="29"/>
      <c r="H47" s="30"/>
      <c r="I47" s="30"/>
      <c r="J47" s="15"/>
      <c r="K47" s="30"/>
      <c r="L47" s="30"/>
      <c r="M47" s="15"/>
      <c r="N47" s="30"/>
      <c r="O47" s="30"/>
      <c r="P47" s="15"/>
      <c r="Q47" s="15"/>
      <c r="R47" s="29"/>
      <c r="S47" s="29"/>
      <c r="T47" s="19"/>
      <c r="U47" s="19"/>
    </row>
    <row r="48" spans="1:21" ht="13.5" customHeight="1">
      <c r="A48" s="31"/>
      <c r="B48" s="32"/>
      <c r="C48" s="32"/>
      <c r="D48" s="32"/>
      <c r="E48" s="32"/>
      <c r="F48" s="32"/>
      <c r="H48" s="30"/>
      <c r="I48" s="30"/>
      <c r="J48" s="15"/>
      <c r="K48" s="30"/>
      <c r="L48" s="30"/>
      <c r="M48" s="15"/>
      <c r="N48" s="30"/>
      <c r="O48" s="30"/>
      <c r="P48" s="16"/>
      <c r="Q48" s="16"/>
      <c r="R48" s="32"/>
      <c r="S48" s="32"/>
      <c r="T48" s="18"/>
      <c r="U48" s="18"/>
    </row>
    <row r="49" spans="1:21" ht="13.5" customHeight="1">
      <c r="A49" s="31"/>
      <c r="B49" s="33"/>
      <c r="C49" s="33"/>
      <c r="D49" s="33"/>
      <c r="E49" s="33"/>
      <c r="F49" s="33"/>
      <c r="H49" s="30"/>
      <c r="I49" s="30"/>
      <c r="J49" s="15"/>
      <c r="K49" s="30"/>
      <c r="L49" s="30"/>
      <c r="M49" s="15"/>
      <c r="N49" s="30"/>
      <c r="O49" s="30"/>
      <c r="P49" s="15"/>
      <c r="Q49" s="15"/>
      <c r="R49" s="33"/>
      <c r="S49" s="33"/>
      <c r="T49" s="19"/>
      <c r="U49" s="19"/>
    </row>
    <row r="50" spans="2:19" ht="13.5" customHeight="1">
      <c r="B50" s="33"/>
      <c r="C50" s="33"/>
      <c r="D50" s="33"/>
      <c r="E50" s="33"/>
      <c r="F50" s="33"/>
      <c r="R50" s="33"/>
      <c r="S50" s="33"/>
    </row>
    <row r="51" spans="2:19" ht="13.5" customHeight="1">
      <c r="B51" s="33"/>
      <c r="C51" s="33"/>
      <c r="D51" s="33"/>
      <c r="E51" s="33"/>
      <c r="F51" s="33"/>
      <c r="R51" s="33"/>
      <c r="S51" s="33"/>
    </row>
    <row r="52" spans="2:19" ht="13.5" customHeight="1">
      <c r="B52" s="33"/>
      <c r="C52" s="33"/>
      <c r="D52" s="33"/>
      <c r="E52" s="33"/>
      <c r="F52" s="33"/>
      <c r="R52" s="33"/>
      <c r="S52" s="33"/>
    </row>
    <row r="53" spans="2:19" ht="13.5" customHeight="1">
      <c r="B53" s="33"/>
      <c r="C53" s="33"/>
      <c r="D53" s="33"/>
      <c r="E53" s="33"/>
      <c r="F53" s="33"/>
      <c r="R53" s="33"/>
      <c r="S53" s="33"/>
    </row>
    <row r="54" spans="2:19" ht="13.5" customHeight="1">
      <c r="B54" s="33"/>
      <c r="C54" s="33"/>
      <c r="D54" s="33"/>
      <c r="E54" s="33"/>
      <c r="F54" s="33"/>
      <c r="R54" s="33"/>
      <c r="S54" s="33"/>
    </row>
    <row r="55" spans="2:19" ht="13.5" customHeight="1">
      <c r="B55" s="33"/>
      <c r="C55" s="33"/>
      <c r="D55" s="33"/>
      <c r="E55" s="33"/>
      <c r="F55" s="33"/>
      <c r="R55" s="33"/>
      <c r="S55" s="33"/>
    </row>
    <row r="56" spans="2:19" ht="13.5" customHeight="1">
      <c r="B56" s="33"/>
      <c r="C56" s="33"/>
      <c r="D56" s="33"/>
      <c r="E56" s="33"/>
      <c r="F56" s="33"/>
      <c r="R56" s="33"/>
      <c r="S56" s="33"/>
    </row>
    <row r="57" spans="2:19" ht="13.5" customHeight="1">
      <c r="B57" s="33"/>
      <c r="C57" s="33"/>
      <c r="D57" s="33"/>
      <c r="E57" s="33"/>
      <c r="F57" s="33"/>
      <c r="R57" s="33"/>
      <c r="S57" s="33"/>
    </row>
    <row r="58" spans="2:19" ht="13.5" customHeight="1">
      <c r="B58" s="33"/>
      <c r="C58" s="33"/>
      <c r="D58" s="33"/>
      <c r="E58" s="33"/>
      <c r="F58" s="33"/>
      <c r="R58" s="33"/>
      <c r="S58" s="33"/>
    </row>
    <row r="59" spans="2:19" ht="13.5" customHeight="1">
      <c r="B59" s="33"/>
      <c r="C59" s="33"/>
      <c r="D59" s="33"/>
      <c r="E59" s="33"/>
      <c r="F59" s="33"/>
      <c r="R59" s="33"/>
      <c r="S59" s="33"/>
    </row>
    <row r="60" spans="2:19" ht="13.5" customHeight="1">
      <c r="B60" s="33"/>
      <c r="C60" s="33"/>
      <c r="D60" s="33"/>
      <c r="E60" s="33"/>
      <c r="F60" s="33"/>
      <c r="R60" s="33"/>
      <c r="S60" s="33"/>
    </row>
    <row r="61" spans="2:19" ht="13.5" customHeight="1">
      <c r="B61" s="33"/>
      <c r="C61" s="33"/>
      <c r="D61" s="33"/>
      <c r="E61" s="33"/>
      <c r="F61" s="33"/>
      <c r="R61" s="33"/>
      <c r="S61" s="33"/>
    </row>
    <row r="62" spans="2:19" ht="13.5" customHeight="1">
      <c r="B62" s="33"/>
      <c r="C62" s="33"/>
      <c r="D62" s="33"/>
      <c r="E62" s="33"/>
      <c r="F62" s="33"/>
      <c r="R62" s="33"/>
      <c r="S62" s="33"/>
    </row>
    <row r="63" spans="2:19" ht="13.5" customHeight="1">
      <c r="B63" s="33"/>
      <c r="C63" s="33"/>
      <c r="D63" s="33"/>
      <c r="E63" s="33"/>
      <c r="F63" s="33"/>
      <c r="R63" s="33"/>
      <c r="S63" s="33"/>
    </row>
    <row r="64" spans="2:19" ht="13.5" customHeight="1">
      <c r="B64" s="33"/>
      <c r="C64" s="33"/>
      <c r="D64" s="33"/>
      <c r="E64" s="33"/>
      <c r="F64" s="33"/>
      <c r="R64" s="33"/>
      <c r="S64" s="33"/>
    </row>
    <row r="65" spans="2:19" ht="13.5" customHeight="1">
      <c r="B65" s="33"/>
      <c r="C65" s="33"/>
      <c r="D65" s="33"/>
      <c r="E65" s="33"/>
      <c r="F65" s="33"/>
      <c r="R65" s="33"/>
      <c r="S65" s="33"/>
    </row>
    <row r="66" spans="2:19" ht="13.5" customHeight="1">
      <c r="B66" s="33"/>
      <c r="C66" s="33"/>
      <c r="D66" s="33"/>
      <c r="E66" s="33"/>
      <c r="F66" s="33"/>
      <c r="R66" s="33"/>
      <c r="S66" s="33"/>
    </row>
    <row r="67" spans="2:19" ht="13.5" customHeight="1">
      <c r="B67" s="33"/>
      <c r="C67" s="33"/>
      <c r="D67" s="33"/>
      <c r="E67" s="33"/>
      <c r="F67" s="33"/>
      <c r="R67" s="33"/>
      <c r="S67" s="33"/>
    </row>
    <row r="68" spans="2:6" ht="13.5" customHeight="1">
      <c r="B68" s="33"/>
      <c r="C68" s="33"/>
      <c r="D68" s="33"/>
      <c r="E68" s="33"/>
      <c r="F68" s="33"/>
    </row>
    <row r="69" spans="2:6" ht="13.5" customHeight="1">
      <c r="B69" s="33"/>
      <c r="C69" s="33"/>
      <c r="D69" s="33"/>
      <c r="E69" s="33"/>
      <c r="F69" s="33"/>
    </row>
    <row r="70" spans="2:6" ht="13.5" customHeight="1">
      <c r="B70" s="33"/>
      <c r="C70" s="33"/>
      <c r="D70" s="33"/>
      <c r="E70" s="33"/>
      <c r="F70" s="33"/>
    </row>
    <row r="71" spans="2:6" ht="13.5" customHeight="1">
      <c r="B71" s="33"/>
      <c r="C71" s="33"/>
      <c r="D71" s="33"/>
      <c r="E71" s="33"/>
      <c r="F71" s="33"/>
    </row>
    <row r="72" spans="2:6" ht="13.5" customHeight="1">
      <c r="B72" s="33"/>
      <c r="C72" s="33"/>
      <c r="D72" s="33"/>
      <c r="E72" s="33"/>
      <c r="F72" s="33"/>
    </row>
    <row r="73" spans="2:6" ht="13.5" customHeight="1">
      <c r="B73" s="33"/>
      <c r="C73" s="33"/>
      <c r="D73" s="33"/>
      <c r="E73" s="33"/>
      <c r="F73" s="33"/>
    </row>
    <row r="74" spans="2:6" ht="13.5" customHeight="1">
      <c r="B74" s="33"/>
      <c r="C74" s="33"/>
      <c r="D74" s="33"/>
      <c r="E74" s="33"/>
      <c r="F74" s="33"/>
    </row>
    <row r="75" spans="2:6" ht="13.5" customHeight="1">
      <c r="B75" s="33"/>
      <c r="C75" s="33"/>
      <c r="D75" s="33"/>
      <c r="E75" s="33"/>
      <c r="F75" s="33"/>
    </row>
    <row r="76" spans="2:6" ht="13.5" customHeight="1">
      <c r="B76" s="33"/>
      <c r="C76" s="33"/>
      <c r="D76" s="33"/>
      <c r="E76" s="33"/>
      <c r="F76" s="33"/>
    </row>
    <row r="77" spans="2:6" ht="13.5" customHeight="1">
      <c r="B77" s="33"/>
      <c r="C77" s="33"/>
      <c r="D77" s="33"/>
      <c r="E77" s="33"/>
      <c r="F77" s="33"/>
    </row>
    <row r="78" spans="2:6" ht="13.5" customHeight="1">
      <c r="B78" s="33"/>
      <c r="C78" s="33"/>
      <c r="D78" s="33"/>
      <c r="E78" s="33"/>
      <c r="F78" s="33"/>
    </row>
    <row r="79" spans="2:6" ht="13.5" customHeight="1">
      <c r="B79" s="33"/>
      <c r="C79" s="33"/>
      <c r="D79" s="33"/>
      <c r="E79" s="33"/>
      <c r="F79" s="33"/>
    </row>
    <row r="80" spans="2:6" ht="13.5" customHeight="1">
      <c r="B80" s="33"/>
      <c r="C80" s="33"/>
      <c r="D80" s="33"/>
      <c r="E80" s="33"/>
      <c r="F80" s="33"/>
    </row>
    <row r="81" spans="2:6" ht="13.5" customHeight="1">
      <c r="B81" s="33"/>
      <c r="C81" s="33"/>
      <c r="D81" s="33"/>
      <c r="E81" s="33"/>
      <c r="F81" s="33"/>
    </row>
    <row r="82" spans="2:6" ht="13.5" customHeight="1">
      <c r="B82" s="33"/>
      <c r="C82" s="33"/>
      <c r="D82" s="33"/>
      <c r="E82" s="33"/>
      <c r="F82" s="33"/>
    </row>
    <row r="83" spans="2:6" ht="13.5" customHeight="1">
      <c r="B83" s="33"/>
      <c r="C83" s="33"/>
      <c r="D83" s="33"/>
      <c r="E83" s="33"/>
      <c r="F83" s="33"/>
    </row>
    <row r="84" spans="2:6" ht="13.5" customHeight="1">
      <c r="B84" s="33"/>
      <c r="C84" s="33"/>
      <c r="D84" s="33"/>
      <c r="E84" s="33"/>
      <c r="F84" s="33"/>
    </row>
    <row r="85" spans="2:6" ht="13.5" customHeight="1">
      <c r="B85" s="33"/>
      <c r="C85" s="33"/>
      <c r="D85" s="33"/>
      <c r="E85" s="33"/>
      <c r="F85" s="33"/>
    </row>
    <row r="86" spans="2:6" ht="13.5" customHeight="1">
      <c r="B86" s="33"/>
      <c r="C86" s="33"/>
      <c r="D86" s="33"/>
      <c r="E86" s="33"/>
      <c r="F86" s="33"/>
    </row>
    <row r="87" spans="2:6" ht="13.5" customHeight="1">
      <c r="B87" s="33"/>
      <c r="C87" s="33"/>
      <c r="D87" s="33"/>
      <c r="E87" s="33"/>
      <c r="F87" s="33"/>
    </row>
    <row r="88" spans="2:6" ht="13.5" customHeight="1">
      <c r="B88" s="33"/>
      <c r="C88" s="33"/>
      <c r="D88" s="33"/>
      <c r="E88" s="33"/>
      <c r="F88" s="33"/>
    </row>
    <row r="89" spans="2:6" ht="13.5" customHeight="1">
      <c r="B89" s="33"/>
      <c r="C89" s="33"/>
      <c r="D89" s="33"/>
      <c r="E89" s="33"/>
      <c r="F89" s="33"/>
    </row>
    <row r="90" spans="2:6" ht="13.5" customHeight="1">
      <c r="B90" s="33"/>
      <c r="C90" s="33"/>
      <c r="D90" s="33"/>
      <c r="E90" s="33"/>
      <c r="F90" s="33"/>
    </row>
    <row r="91" spans="2:6" ht="13.5" customHeight="1">
      <c r="B91" s="33"/>
      <c r="C91" s="33"/>
      <c r="D91" s="33"/>
      <c r="E91" s="33"/>
      <c r="F91" s="33"/>
    </row>
    <row r="92" spans="2:6" ht="13.5" customHeight="1">
      <c r="B92" s="33"/>
      <c r="C92" s="33"/>
      <c r="D92" s="33"/>
      <c r="E92" s="33"/>
      <c r="F92" s="33"/>
    </row>
    <row r="93" spans="2:6" ht="13.5" customHeight="1">
      <c r="B93" s="33"/>
      <c r="C93" s="33"/>
      <c r="D93" s="33"/>
      <c r="E93" s="33"/>
      <c r="F93" s="33"/>
    </row>
    <row r="94" spans="2:6" ht="13.5" customHeight="1">
      <c r="B94" s="33"/>
      <c r="C94" s="33"/>
      <c r="D94" s="33"/>
      <c r="E94" s="33"/>
      <c r="F94" s="33"/>
    </row>
    <row r="95" spans="2:6" ht="13.5" customHeight="1">
      <c r="B95" s="33"/>
      <c r="C95" s="33"/>
      <c r="D95" s="33"/>
      <c r="E95" s="33"/>
      <c r="F95" s="33"/>
    </row>
    <row r="96" spans="2:6" ht="13.5" customHeight="1">
      <c r="B96" s="33"/>
      <c r="C96" s="33"/>
      <c r="D96" s="33"/>
      <c r="E96" s="33"/>
      <c r="F96" s="33"/>
    </row>
    <row r="97" spans="2:6" ht="13.5" customHeight="1">
      <c r="B97" s="33"/>
      <c r="C97" s="33"/>
      <c r="D97" s="33"/>
      <c r="E97" s="33"/>
      <c r="F97" s="33"/>
    </row>
    <row r="98" spans="2:6" ht="13.5" customHeight="1">
      <c r="B98" s="33"/>
      <c r="C98" s="33"/>
      <c r="D98" s="33"/>
      <c r="E98" s="33"/>
      <c r="F98" s="33"/>
    </row>
    <row r="99" spans="2:6" ht="13.5" customHeight="1">
      <c r="B99" s="33"/>
      <c r="C99" s="33"/>
      <c r="D99" s="33"/>
      <c r="E99" s="33"/>
      <c r="F99" s="33"/>
    </row>
    <row r="100" spans="2:6" ht="13.5" customHeight="1">
      <c r="B100" s="33"/>
      <c r="C100" s="33"/>
      <c r="D100" s="33"/>
      <c r="E100" s="33"/>
      <c r="F100" s="33"/>
    </row>
    <row r="101" spans="2:6" ht="13.5" customHeight="1">
      <c r="B101" s="33"/>
      <c r="C101" s="33"/>
      <c r="D101" s="33"/>
      <c r="E101" s="33"/>
      <c r="F101" s="33"/>
    </row>
    <row r="102" spans="2:6" ht="13.5" customHeight="1">
      <c r="B102" s="33"/>
      <c r="C102" s="33"/>
      <c r="D102" s="33"/>
      <c r="E102" s="33"/>
      <c r="F102" s="33"/>
    </row>
    <row r="103" spans="2:6" ht="13.5" customHeight="1">
      <c r="B103" s="33"/>
      <c r="C103" s="33"/>
      <c r="D103" s="33"/>
      <c r="E103" s="33"/>
      <c r="F103" s="33"/>
    </row>
    <row r="104" spans="2:6" ht="13.5" customHeight="1">
      <c r="B104" s="33"/>
      <c r="C104" s="33"/>
      <c r="D104" s="33"/>
      <c r="E104" s="33"/>
      <c r="F104" s="33"/>
    </row>
    <row r="105" spans="2:6" ht="13.5" customHeight="1">
      <c r="B105" s="33"/>
      <c r="C105" s="33"/>
      <c r="D105" s="33"/>
      <c r="E105" s="33"/>
      <c r="F105" s="33"/>
    </row>
    <row r="106" spans="2:6" ht="13.5" customHeight="1">
      <c r="B106" s="33"/>
      <c r="C106" s="33"/>
      <c r="D106" s="33"/>
      <c r="E106" s="33"/>
      <c r="F106" s="33"/>
    </row>
    <row r="107" spans="2:6" ht="13.5" customHeight="1">
      <c r="B107" s="33"/>
      <c r="C107" s="33"/>
      <c r="D107" s="33"/>
      <c r="E107" s="33"/>
      <c r="F107" s="33"/>
    </row>
    <row r="108" spans="2:4" ht="13.5" customHeight="1">
      <c r="B108" s="33"/>
      <c r="C108" s="33"/>
      <c r="D108" s="33"/>
    </row>
    <row r="109" spans="2:4" ht="13.5" customHeight="1">
      <c r="B109" s="33"/>
      <c r="C109" s="33"/>
      <c r="D109" s="33"/>
    </row>
    <row r="110" spans="2:4" ht="13.5" customHeight="1">
      <c r="B110" s="33"/>
      <c r="C110" s="33"/>
      <c r="D110" s="33"/>
    </row>
    <row r="111" spans="2:4" ht="13.5" customHeight="1">
      <c r="B111" s="33"/>
      <c r="C111" s="33"/>
      <c r="D111" s="33"/>
    </row>
    <row r="112" spans="2:4" ht="13.5" customHeight="1">
      <c r="B112" s="33"/>
      <c r="C112" s="33"/>
      <c r="D112" s="33"/>
    </row>
    <row r="113" spans="2:4" ht="13.5" customHeight="1">
      <c r="B113" s="33"/>
      <c r="C113" s="33"/>
      <c r="D113" s="33"/>
    </row>
    <row r="114" spans="2:4" ht="13.5" customHeight="1">
      <c r="B114" s="33"/>
      <c r="C114" s="33"/>
      <c r="D114" s="33"/>
    </row>
    <row r="115" spans="2:4" ht="13.5" customHeight="1">
      <c r="B115" s="33"/>
      <c r="C115" s="33"/>
      <c r="D115" s="33"/>
    </row>
    <row r="116" spans="2:4" ht="13.5" customHeight="1">
      <c r="B116" s="33"/>
      <c r="C116" s="33"/>
      <c r="D116" s="33"/>
    </row>
    <row r="117" spans="2:4" ht="13.5" customHeight="1">
      <c r="B117" s="33"/>
      <c r="C117" s="33"/>
      <c r="D117" s="33"/>
    </row>
    <row r="118" spans="2:4" ht="13.5" customHeight="1">
      <c r="B118" s="33"/>
      <c r="C118" s="33"/>
      <c r="D118" s="33"/>
    </row>
    <row r="119" spans="2:4" ht="13.5" customHeight="1">
      <c r="B119" s="33"/>
      <c r="C119" s="33"/>
      <c r="D119" s="33"/>
    </row>
    <row r="120" spans="2:4" ht="13.5" customHeight="1">
      <c r="B120" s="33"/>
      <c r="C120" s="33"/>
      <c r="D120" s="33"/>
    </row>
    <row r="121" spans="2:4" ht="13.5" customHeight="1">
      <c r="B121" s="33"/>
      <c r="C121" s="33"/>
      <c r="D121" s="33"/>
    </row>
    <row r="122" spans="2:4" ht="13.5" customHeight="1">
      <c r="B122" s="33"/>
      <c r="C122" s="33"/>
      <c r="D122" s="33"/>
    </row>
    <row r="123" spans="2:4" ht="13.5" customHeight="1">
      <c r="B123" s="33"/>
      <c r="C123" s="33"/>
      <c r="D123" s="33"/>
    </row>
    <row r="124" spans="2:4" ht="13.5" customHeight="1">
      <c r="B124" s="33"/>
      <c r="C124" s="33"/>
      <c r="D124" s="33"/>
    </row>
    <row r="125" spans="2:4" ht="13.5" customHeight="1">
      <c r="B125" s="33"/>
      <c r="C125" s="33"/>
      <c r="D125" s="33"/>
    </row>
    <row r="126" spans="2:4" ht="13.5" customHeight="1">
      <c r="B126" s="33"/>
      <c r="C126" s="33"/>
      <c r="D126" s="33"/>
    </row>
    <row r="127" spans="2:4" ht="13.5" customHeight="1">
      <c r="B127" s="33"/>
      <c r="C127" s="33"/>
      <c r="D127" s="33"/>
    </row>
    <row r="128" spans="2:4" ht="13.5" customHeight="1">
      <c r="B128" s="33"/>
      <c r="C128" s="33"/>
      <c r="D128" s="33"/>
    </row>
    <row r="129" spans="2:4" ht="13.5" customHeight="1">
      <c r="B129" s="33"/>
      <c r="C129" s="33"/>
      <c r="D129" s="33"/>
    </row>
    <row r="130" spans="2:4" ht="13.5" customHeight="1">
      <c r="B130" s="33"/>
      <c r="C130" s="33"/>
      <c r="D130" s="33"/>
    </row>
    <row r="131" spans="2:4" ht="13.5" customHeight="1">
      <c r="B131" s="33"/>
      <c r="C131" s="33"/>
      <c r="D131" s="33"/>
    </row>
    <row r="132" spans="2:4" ht="13.5" customHeight="1">
      <c r="B132" s="33"/>
      <c r="C132" s="33"/>
      <c r="D132" s="33"/>
    </row>
    <row r="133" spans="2:4" ht="13.5" customHeight="1">
      <c r="B133" s="33"/>
      <c r="C133" s="33"/>
      <c r="D133" s="33"/>
    </row>
    <row r="134" spans="2:4" ht="13.5" customHeight="1">
      <c r="B134" s="33"/>
      <c r="C134" s="33"/>
      <c r="D134" s="33"/>
    </row>
    <row r="135" spans="2:4" ht="13.5" customHeight="1">
      <c r="B135" s="33"/>
      <c r="C135" s="33"/>
      <c r="D135" s="33"/>
    </row>
    <row r="136" spans="2:4" ht="13.5" customHeight="1">
      <c r="B136" s="33"/>
      <c r="C136" s="33"/>
      <c r="D136" s="33"/>
    </row>
    <row r="137" spans="2:4" ht="13.5" customHeight="1">
      <c r="B137" s="33"/>
      <c r="C137" s="33"/>
      <c r="D137" s="33"/>
    </row>
    <row r="138" spans="2:4" ht="13.5" customHeight="1">
      <c r="B138" s="33"/>
      <c r="C138" s="33"/>
      <c r="D138" s="33"/>
    </row>
    <row r="139" spans="2:4" ht="13.5" customHeight="1">
      <c r="B139" s="33"/>
      <c r="C139" s="33"/>
      <c r="D139" s="33"/>
    </row>
    <row r="140" spans="2:4" ht="13.5" customHeight="1">
      <c r="B140" s="33"/>
      <c r="C140" s="33"/>
      <c r="D140" s="33"/>
    </row>
    <row r="141" spans="2:4" ht="13.5" customHeight="1">
      <c r="B141" s="33"/>
      <c r="C141" s="33"/>
      <c r="D141" s="33"/>
    </row>
    <row r="142" spans="2:4" ht="13.5" customHeight="1">
      <c r="B142" s="33"/>
      <c r="C142" s="33"/>
      <c r="D142" s="33"/>
    </row>
    <row r="143" spans="2:4" ht="13.5" customHeight="1">
      <c r="B143" s="33"/>
      <c r="C143" s="33"/>
      <c r="D143" s="33"/>
    </row>
    <row r="144" spans="2:4" ht="13.5" customHeight="1">
      <c r="B144" s="33"/>
      <c r="C144" s="33"/>
      <c r="D144" s="33"/>
    </row>
    <row r="145" spans="2:4" ht="13.5" customHeight="1">
      <c r="B145" s="33"/>
      <c r="C145" s="33"/>
      <c r="D145" s="33"/>
    </row>
    <row r="146" spans="2:4" ht="13.5" customHeight="1">
      <c r="B146" s="33"/>
      <c r="C146" s="33"/>
      <c r="D146" s="33"/>
    </row>
    <row r="147" spans="2:4" ht="13.5" customHeight="1">
      <c r="B147" s="33"/>
      <c r="C147" s="33"/>
      <c r="D147" s="33"/>
    </row>
    <row r="148" spans="2:4" ht="13.5" customHeight="1">
      <c r="B148" s="33"/>
      <c r="C148" s="33"/>
      <c r="D148" s="33"/>
    </row>
    <row r="149" spans="2:4" ht="13.5" customHeight="1">
      <c r="B149" s="33"/>
      <c r="C149" s="33"/>
      <c r="D149" s="33"/>
    </row>
    <row r="150" spans="2:4" ht="13.5" customHeight="1">
      <c r="B150" s="33"/>
      <c r="C150" s="33"/>
      <c r="D150" s="33"/>
    </row>
    <row r="151" spans="2:4" ht="13.5" customHeight="1">
      <c r="B151" s="33"/>
      <c r="C151" s="33"/>
      <c r="D151" s="33"/>
    </row>
    <row r="152" spans="2:4" ht="13.5" customHeight="1">
      <c r="B152" s="33"/>
      <c r="C152" s="33"/>
      <c r="D152" s="33"/>
    </row>
    <row r="153" spans="2:4" ht="13.5" customHeight="1">
      <c r="B153" s="33"/>
      <c r="C153" s="33"/>
      <c r="D153" s="33"/>
    </row>
    <row r="154" spans="2:4" ht="13.5" customHeight="1">
      <c r="B154" s="33"/>
      <c r="C154" s="33"/>
      <c r="D154" s="33"/>
    </row>
    <row r="155" spans="2:4" ht="13.5" customHeight="1">
      <c r="B155" s="33"/>
      <c r="C155" s="33"/>
      <c r="D155" s="33"/>
    </row>
    <row r="156" spans="2:4" ht="13.5" customHeight="1">
      <c r="B156" s="33"/>
      <c r="C156" s="33"/>
      <c r="D156" s="33"/>
    </row>
    <row r="157" spans="2:4" ht="13.5" customHeight="1">
      <c r="B157" s="33"/>
      <c r="C157" s="33"/>
      <c r="D157" s="33"/>
    </row>
    <row r="158" spans="2:4" ht="13.5" customHeight="1">
      <c r="B158" s="33"/>
      <c r="C158" s="33"/>
      <c r="D158" s="33"/>
    </row>
  </sheetData>
  <sheetProtection/>
  <mergeCells count="4">
    <mergeCell ref="A1:A2"/>
    <mergeCell ref="B1:B2"/>
    <mergeCell ref="C1:D1"/>
    <mergeCell ref="E1:F1"/>
  </mergeCells>
  <printOptions/>
  <pageMargins left="1.1811023622047245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8"/>
  <sheetViews>
    <sheetView showGridLines="0" zoomScalePageLayoutView="0" workbookViewId="0" topLeftCell="A1">
      <pane xSplit="1" ySplit="4" topLeftCell="B5" activePane="bottomRight" state="frozen"/>
      <selection pane="topLeft" activeCell="B3" sqref="B3:F3"/>
      <selection pane="topRight" activeCell="B3" sqref="B3:F3"/>
      <selection pane="bottomLeft" activeCell="B3" sqref="B3:F3"/>
      <selection pane="bottomRight" activeCell="B6" sqref="B6"/>
    </sheetView>
  </sheetViews>
  <sheetFormatPr defaultColWidth="5.7109375" defaultRowHeight="13.5" customHeight="1"/>
  <cols>
    <col min="1" max="1" width="24.28125" style="21" customWidth="1"/>
    <col min="2" max="2" width="10.28125" style="21" customWidth="1"/>
    <col min="3" max="3" width="5.7109375" style="21" customWidth="1"/>
    <col min="4" max="4" width="10.140625" style="21" bestFit="1" customWidth="1"/>
    <col min="5" max="16384" width="5.7109375" style="21" customWidth="1"/>
  </cols>
  <sheetData>
    <row r="1" spans="1:16" ht="39" customHeight="1">
      <c r="A1" s="43" t="s">
        <v>99</v>
      </c>
      <c r="B1" s="43" t="s">
        <v>100</v>
      </c>
      <c r="P1" s="22"/>
    </row>
    <row r="2" spans="1:16" ht="42" customHeight="1">
      <c r="A2" s="44"/>
      <c r="B2" s="44"/>
      <c r="O2" s="23"/>
      <c r="P2" s="24"/>
    </row>
    <row r="3" spans="1:16" ht="18" customHeight="1">
      <c r="A3" s="35" t="s">
        <v>102</v>
      </c>
      <c r="B3" s="38">
        <v>205</v>
      </c>
      <c r="C3" s="25"/>
      <c r="E3" s="26"/>
      <c r="F3" s="26"/>
      <c r="G3" s="26"/>
      <c r="H3" s="26"/>
      <c r="I3" s="26"/>
      <c r="J3" s="26"/>
      <c r="K3" s="26"/>
      <c r="L3" s="26"/>
      <c r="M3" s="26"/>
      <c r="N3" s="13"/>
      <c r="O3" s="27"/>
      <c r="P3" s="27"/>
    </row>
    <row r="4" spans="1:16" ht="13.5" customHeight="1">
      <c r="A4" s="36" t="s">
        <v>2</v>
      </c>
      <c r="B4" s="39">
        <v>2</v>
      </c>
      <c r="C4" s="24"/>
      <c r="E4" s="14"/>
      <c r="F4" s="14"/>
      <c r="G4" s="14"/>
      <c r="H4" s="14"/>
      <c r="I4" s="14"/>
      <c r="J4" s="14"/>
      <c r="K4" s="14"/>
      <c r="L4" s="14"/>
      <c r="M4" s="14"/>
      <c r="N4" s="14"/>
      <c r="O4" s="28"/>
      <c r="P4" s="28"/>
    </row>
    <row r="5" spans="1:18" ht="13.5" customHeight="1">
      <c r="A5" s="36" t="s">
        <v>3</v>
      </c>
      <c r="B5" s="39">
        <v>6</v>
      </c>
      <c r="C5" s="29">
        <v>-1</v>
      </c>
      <c r="E5" s="30"/>
      <c r="F5" s="30"/>
      <c r="G5" s="15"/>
      <c r="H5" s="30"/>
      <c r="I5" s="30"/>
      <c r="J5" s="15"/>
      <c r="K5" s="30"/>
      <c r="L5" s="30"/>
      <c r="M5" s="15"/>
      <c r="N5" s="15"/>
      <c r="O5" s="29"/>
      <c r="P5" s="29"/>
      <c r="Q5" s="19"/>
      <c r="R5" s="19"/>
    </row>
    <row r="6" spans="1:18" ht="13.5" customHeight="1">
      <c r="A6" s="36" t="s">
        <v>4</v>
      </c>
      <c r="B6" s="39">
        <v>2</v>
      </c>
      <c r="C6" s="32">
        <v>-1</v>
      </c>
      <c r="D6" s="40">
        <v>43261</v>
      </c>
      <c r="E6" s="30"/>
      <c r="F6" s="30"/>
      <c r="G6" s="15"/>
      <c r="H6" s="30"/>
      <c r="I6" s="30"/>
      <c r="J6" s="15"/>
      <c r="K6" s="30"/>
      <c r="L6" s="30"/>
      <c r="M6" s="15"/>
      <c r="N6" s="15"/>
      <c r="O6" s="32"/>
      <c r="P6" s="32"/>
      <c r="Q6" s="18"/>
      <c r="R6" s="18"/>
    </row>
    <row r="7" spans="1:18" ht="13.5" customHeight="1">
      <c r="A7" s="36" t="s">
        <v>5</v>
      </c>
      <c r="B7" s="39">
        <v>0</v>
      </c>
      <c r="C7" s="29"/>
      <c r="E7" s="30"/>
      <c r="F7" s="30"/>
      <c r="G7" s="15"/>
      <c r="H7" s="30"/>
      <c r="I7" s="30"/>
      <c r="J7" s="15"/>
      <c r="K7" s="30"/>
      <c r="L7" s="30"/>
      <c r="M7" s="15"/>
      <c r="N7" s="15"/>
      <c r="O7" s="29"/>
      <c r="P7" s="29"/>
      <c r="Q7" s="19"/>
      <c r="R7" s="19"/>
    </row>
    <row r="8" spans="1:18" ht="13.5" customHeight="1">
      <c r="A8" s="36" t="s">
        <v>6</v>
      </c>
      <c r="B8" s="39">
        <v>2</v>
      </c>
      <c r="C8" s="32"/>
      <c r="E8" s="30"/>
      <c r="F8" s="30"/>
      <c r="G8" s="15"/>
      <c r="H8" s="30"/>
      <c r="I8" s="30"/>
      <c r="J8" s="15"/>
      <c r="K8" s="30"/>
      <c r="L8" s="30"/>
      <c r="M8" s="15"/>
      <c r="N8" s="15"/>
      <c r="O8" s="32"/>
      <c r="P8" s="32"/>
      <c r="Q8" s="18"/>
      <c r="R8" s="18"/>
    </row>
    <row r="9" spans="1:18" ht="13.5" customHeight="1">
      <c r="A9" s="36" t="s">
        <v>7</v>
      </c>
      <c r="B9" s="39">
        <v>6</v>
      </c>
      <c r="C9" s="29"/>
      <c r="E9" s="30"/>
      <c r="F9" s="30"/>
      <c r="G9" s="15"/>
      <c r="H9" s="30"/>
      <c r="I9" s="30"/>
      <c r="J9" s="15"/>
      <c r="K9" s="30"/>
      <c r="L9" s="30"/>
      <c r="M9" s="16"/>
      <c r="N9" s="16"/>
      <c r="O9" s="29"/>
      <c r="P9" s="29"/>
      <c r="Q9" s="19"/>
      <c r="R9" s="19"/>
    </row>
    <row r="10" spans="1:18" ht="13.5" customHeight="1">
      <c r="A10" s="36" t="s">
        <v>8</v>
      </c>
      <c r="B10" s="39">
        <v>6</v>
      </c>
      <c r="C10" s="32"/>
      <c r="E10" s="30"/>
      <c r="F10" s="30"/>
      <c r="G10" s="15"/>
      <c r="H10" s="30"/>
      <c r="I10" s="30"/>
      <c r="J10" s="15"/>
      <c r="K10" s="30"/>
      <c r="L10" s="30"/>
      <c r="M10" s="16"/>
      <c r="N10" s="16"/>
      <c r="O10" s="32"/>
      <c r="P10" s="32"/>
      <c r="Q10" s="18"/>
      <c r="R10" s="18"/>
    </row>
    <row r="11" spans="1:18" ht="13.5" customHeight="1">
      <c r="A11" s="36" t="s">
        <v>9</v>
      </c>
      <c r="B11" s="39">
        <v>5</v>
      </c>
      <c r="C11" s="29"/>
      <c r="E11" s="30"/>
      <c r="F11" s="30"/>
      <c r="G11" s="15"/>
      <c r="H11" s="30"/>
      <c r="I11" s="30"/>
      <c r="J11" s="15"/>
      <c r="K11" s="30"/>
      <c r="L11" s="30"/>
      <c r="M11" s="16"/>
      <c r="N11" s="16"/>
      <c r="O11" s="29"/>
      <c r="P11" s="29"/>
      <c r="Q11" s="19"/>
      <c r="R11" s="19"/>
    </row>
    <row r="12" spans="1:18" ht="13.5" customHeight="1">
      <c r="A12" s="36" t="s">
        <v>10</v>
      </c>
      <c r="B12" s="39">
        <v>5</v>
      </c>
      <c r="C12" s="32"/>
      <c r="E12" s="30"/>
      <c r="F12" s="30"/>
      <c r="G12" s="15"/>
      <c r="H12" s="30"/>
      <c r="I12" s="30"/>
      <c r="J12" s="15"/>
      <c r="K12" s="30"/>
      <c r="L12" s="30"/>
      <c r="M12" s="15"/>
      <c r="N12" s="15"/>
      <c r="O12" s="32"/>
      <c r="P12" s="32"/>
      <c r="Q12" s="18"/>
      <c r="R12" s="18"/>
    </row>
    <row r="13" spans="1:18" ht="13.5" customHeight="1">
      <c r="A13" s="36" t="s">
        <v>12</v>
      </c>
      <c r="B13" s="39">
        <v>0</v>
      </c>
      <c r="C13" s="29"/>
      <c r="E13" s="30"/>
      <c r="F13" s="30"/>
      <c r="G13" s="15"/>
      <c r="H13" s="30"/>
      <c r="I13" s="30"/>
      <c r="J13" s="15"/>
      <c r="K13" s="30"/>
      <c r="L13" s="30"/>
      <c r="M13" s="15"/>
      <c r="N13" s="15"/>
      <c r="O13" s="29"/>
      <c r="P13" s="29"/>
      <c r="Q13" s="19"/>
      <c r="R13" s="19"/>
    </row>
    <row r="14" spans="1:18" ht="13.5" customHeight="1">
      <c r="A14" s="36" t="s">
        <v>11</v>
      </c>
      <c r="B14" s="39">
        <v>1</v>
      </c>
      <c r="C14" s="32"/>
      <c r="E14" s="30"/>
      <c r="F14" s="30"/>
      <c r="G14" s="15"/>
      <c r="H14" s="30"/>
      <c r="I14" s="30"/>
      <c r="J14" s="15"/>
      <c r="K14" s="30"/>
      <c r="L14" s="30"/>
      <c r="M14" s="16"/>
      <c r="N14" s="16"/>
      <c r="O14" s="32"/>
      <c r="P14" s="32"/>
      <c r="Q14" s="18"/>
      <c r="R14" s="18"/>
    </row>
    <row r="15" spans="1:18" ht="13.5" customHeight="1">
      <c r="A15" s="36" t="s">
        <v>104</v>
      </c>
      <c r="B15" s="39">
        <v>49</v>
      </c>
      <c r="C15" s="29"/>
      <c r="E15" s="30"/>
      <c r="F15" s="30"/>
      <c r="G15" s="15"/>
      <c r="H15" s="30"/>
      <c r="I15" s="30"/>
      <c r="J15" s="15"/>
      <c r="K15" s="30"/>
      <c r="L15" s="30"/>
      <c r="M15" s="15"/>
      <c r="N15" s="15"/>
      <c r="O15" s="29"/>
      <c r="P15" s="29"/>
      <c r="Q15" s="19"/>
      <c r="R15" s="19"/>
    </row>
    <row r="16" spans="1:18" ht="13.5" customHeight="1">
      <c r="A16" s="36" t="s">
        <v>13</v>
      </c>
      <c r="B16" s="39">
        <v>18</v>
      </c>
      <c r="C16" s="32"/>
      <c r="E16" s="30"/>
      <c r="F16" s="30"/>
      <c r="G16" s="15"/>
      <c r="H16" s="30"/>
      <c r="I16" s="30"/>
      <c r="J16" s="15"/>
      <c r="K16" s="30"/>
      <c r="L16" s="30"/>
      <c r="M16" s="15"/>
      <c r="N16" s="15"/>
      <c r="O16" s="32"/>
      <c r="P16" s="32"/>
      <c r="Q16" s="18"/>
      <c r="R16" s="18"/>
    </row>
    <row r="17" spans="1:18" ht="13.5" customHeight="1">
      <c r="A17" s="36" t="s">
        <v>105</v>
      </c>
      <c r="B17" s="39">
        <v>11</v>
      </c>
      <c r="C17" s="29"/>
      <c r="E17" s="30"/>
      <c r="F17" s="30"/>
      <c r="G17" s="15"/>
      <c r="H17" s="30"/>
      <c r="I17" s="30"/>
      <c r="J17" s="15"/>
      <c r="K17" s="30"/>
      <c r="L17" s="30"/>
      <c r="M17" s="15"/>
      <c r="N17" s="15"/>
      <c r="O17" s="29"/>
      <c r="P17" s="29"/>
      <c r="Q17" s="19"/>
      <c r="R17" s="19"/>
    </row>
    <row r="18" spans="1:18" ht="13.5" customHeight="1">
      <c r="A18" s="36" t="s">
        <v>14</v>
      </c>
      <c r="B18" s="39">
        <v>6</v>
      </c>
      <c r="C18" s="32"/>
      <c r="E18" s="30"/>
      <c r="F18" s="30"/>
      <c r="G18" s="15"/>
      <c r="H18" s="30"/>
      <c r="I18" s="30"/>
      <c r="J18" s="15"/>
      <c r="K18" s="30"/>
      <c r="L18" s="30"/>
      <c r="M18" s="16"/>
      <c r="N18" s="16"/>
      <c r="O18" s="32"/>
      <c r="P18" s="32"/>
      <c r="Q18" s="18"/>
      <c r="R18" s="18"/>
    </row>
    <row r="19" spans="1:18" ht="13.5" customHeight="1">
      <c r="A19" s="36" t="s">
        <v>15</v>
      </c>
      <c r="B19" s="39">
        <v>2</v>
      </c>
      <c r="C19" s="29"/>
      <c r="E19" s="30"/>
      <c r="F19" s="30"/>
      <c r="G19" s="15"/>
      <c r="H19" s="30"/>
      <c r="I19" s="30"/>
      <c r="J19" s="15"/>
      <c r="K19" s="30"/>
      <c r="L19" s="30"/>
      <c r="M19" s="16"/>
      <c r="N19" s="16"/>
      <c r="O19" s="29"/>
      <c r="P19" s="29"/>
      <c r="Q19" s="19"/>
      <c r="R19" s="19"/>
    </row>
    <row r="20" spans="1:18" ht="13.5" customHeight="1">
      <c r="A20" s="36" t="s">
        <v>16</v>
      </c>
      <c r="B20" s="39">
        <v>3</v>
      </c>
      <c r="C20" s="32">
        <v>-1</v>
      </c>
      <c r="E20" s="30"/>
      <c r="F20" s="30"/>
      <c r="G20" s="15"/>
      <c r="H20" s="30"/>
      <c r="I20" s="30"/>
      <c r="J20" s="15"/>
      <c r="K20" s="30"/>
      <c r="L20" s="30"/>
      <c r="M20" s="15"/>
      <c r="N20" s="15"/>
      <c r="O20" s="32"/>
      <c r="P20" s="32"/>
      <c r="Q20" s="18"/>
      <c r="R20" s="18"/>
    </row>
    <row r="21" spans="1:18" ht="13.5" customHeight="1">
      <c r="A21" s="36" t="s">
        <v>17</v>
      </c>
      <c r="B21" s="39">
        <v>5</v>
      </c>
      <c r="C21" s="29"/>
      <c r="E21" s="30"/>
      <c r="F21" s="30"/>
      <c r="G21" s="15"/>
      <c r="H21" s="30"/>
      <c r="I21" s="30"/>
      <c r="J21" s="15"/>
      <c r="K21" s="30"/>
      <c r="L21" s="30"/>
      <c r="M21" s="15"/>
      <c r="N21" s="15"/>
      <c r="O21" s="29"/>
      <c r="P21" s="29"/>
      <c r="Q21" s="19"/>
      <c r="R21" s="19"/>
    </row>
    <row r="22" spans="1:18" ht="13.5" customHeight="1">
      <c r="A22" s="36" t="s">
        <v>18</v>
      </c>
      <c r="B22" s="39">
        <v>2</v>
      </c>
      <c r="C22" s="32"/>
      <c r="E22" s="30"/>
      <c r="F22" s="30"/>
      <c r="G22" s="15"/>
      <c r="H22" s="30"/>
      <c r="I22" s="30"/>
      <c r="J22" s="15"/>
      <c r="K22" s="30"/>
      <c r="L22" s="30"/>
      <c r="M22" s="15"/>
      <c r="N22" s="15"/>
      <c r="O22" s="32"/>
      <c r="P22" s="32"/>
      <c r="Q22" s="18"/>
      <c r="R22" s="18"/>
    </row>
    <row r="23" spans="1:18" ht="13.5" customHeight="1">
      <c r="A23" s="36" t="s">
        <v>19</v>
      </c>
      <c r="B23" s="39">
        <v>3</v>
      </c>
      <c r="C23" s="29"/>
      <c r="E23" s="30"/>
      <c r="F23" s="30"/>
      <c r="G23" s="15"/>
      <c r="H23" s="30"/>
      <c r="I23" s="30"/>
      <c r="J23" s="15"/>
      <c r="K23" s="30"/>
      <c r="L23" s="30"/>
      <c r="M23" s="15"/>
      <c r="N23" s="15"/>
      <c r="O23" s="29"/>
      <c r="P23" s="29"/>
      <c r="Q23" s="19"/>
      <c r="R23" s="19"/>
    </row>
    <row r="24" spans="1:18" ht="13.5" customHeight="1">
      <c r="A24" s="36" t="s">
        <v>20</v>
      </c>
      <c r="B24" s="39">
        <v>1</v>
      </c>
      <c r="C24" s="32"/>
      <c r="E24" s="30"/>
      <c r="F24" s="30"/>
      <c r="G24" s="15"/>
      <c r="H24" s="30"/>
      <c r="I24" s="30"/>
      <c r="J24" s="15"/>
      <c r="K24" s="30"/>
      <c r="L24" s="30"/>
      <c r="M24" s="16"/>
      <c r="N24" s="16"/>
      <c r="O24" s="32"/>
      <c r="P24" s="32"/>
      <c r="Q24" s="18"/>
      <c r="R24" s="18"/>
    </row>
    <row r="25" spans="1:18" ht="13.5" customHeight="1">
      <c r="A25" s="36" t="s">
        <v>21</v>
      </c>
      <c r="B25" s="39">
        <v>2</v>
      </c>
      <c r="C25" s="29"/>
      <c r="E25" s="30"/>
      <c r="F25" s="30"/>
      <c r="G25" s="15"/>
      <c r="H25" s="30"/>
      <c r="I25" s="30"/>
      <c r="J25" s="15"/>
      <c r="K25" s="30"/>
      <c r="L25" s="30"/>
      <c r="M25" s="15"/>
      <c r="N25" s="15"/>
      <c r="O25" s="29"/>
      <c r="P25" s="29"/>
      <c r="Q25" s="19"/>
      <c r="R25" s="19"/>
    </row>
    <row r="26" spans="1:18" ht="13.5" customHeight="1">
      <c r="A26" s="36" t="s">
        <v>22</v>
      </c>
      <c r="B26" s="39">
        <v>5</v>
      </c>
      <c r="C26" s="32"/>
      <c r="E26" s="30"/>
      <c r="F26" s="30"/>
      <c r="G26" s="15"/>
      <c r="H26" s="30"/>
      <c r="I26" s="30"/>
      <c r="J26" s="15"/>
      <c r="K26" s="30"/>
      <c r="L26" s="30"/>
      <c r="M26" s="15"/>
      <c r="N26" s="15"/>
      <c r="O26" s="32"/>
      <c r="P26" s="32"/>
      <c r="Q26" s="18"/>
      <c r="R26" s="18"/>
    </row>
    <row r="27" spans="1:18" ht="13.5" customHeight="1">
      <c r="A27" s="36" t="s">
        <v>23</v>
      </c>
      <c r="B27" s="39">
        <v>0</v>
      </c>
      <c r="C27" s="29"/>
      <c r="E27" s="30"/>
      <c r="F27" s="30"/>
      <c r="G27" s="15"/>
      <c r="H27" s="30"/>
      <c r="I27" s="30"/>
      <c r="J27" s="15"/>
      <c r="K27" s="30"/>
      <c r="L27" s="30"/>
      <c r="M27" s="15"/>
      <c r="N27" s="15"/>
      <c r="O27" s="29"/>
      <c r="P27" s="29"/>
      <c r="Q27" s="19"/>
      <c r="R27" s="19"/>
    </row>
    <row r="28" spans="1:18" ht="13.5" customHeight="1">
      <c r="A28" s="36" t="s">
        <v>24</v>
      </c>
      <c r="B28" s="39">
        <v>6</v>
      </c>
      <c r="C28" s="32">
        <v>-1</v>
      </c>
      <c r="D28" s="40">
        <v>43311</v>
      </c>
      <c r="E28" s="30"/>
      <c r="F28" s="30"/>
      <c r="G28" s="15"/>
      <c r="H28" s="30"/>
      <c r="I28" s="30"/>
      <c r="J28" s="15"/>
      <c r="K28" s="30"/>
      <c r="L28" s="30"/>
      <c r="M28" s="16"/>
      <c r="N28" s="16"/>
      <c r="O28" s="32"/>
      <c r="P28" s="32"/>
      <c r="Q28" s="18"/>
      <c r="R28" s="18"/>
    </row>
    <row r="29" spans="1:18" ht="13.5" customHeight="1">
      <c r="A29" s="36" t="s">
        <v>35</v>
      </c>
      <c r="B29" s="39">
        <v>4</v>
      </c>
      <c r="C29" s="29"/>
      <c r="E29" s="30"/>
      <c r="F29" s="30"/>
      <c r="G29" s="15"/>
      <c r="H29" s="30"/>
      <c r="I29" s="30"/>
      <c r="J29" s="15"/>
      <c r="K29" s="30"/>
      <c r="L29" s="30"/>
      <c r="M29" s="15"/>
      <c r="N29" s="15"/>
      <c r="O29" s="29"/>
      <c r="P29" s="29"/>
      <c r="Q29" s="19"/>
      <c r="R29" s="19"/>
    </row>
    <row r="30" spans="1:18" ht="13.5" customHeight="1">
      <c r="A30" s="36" t="s">
        <v>106</v>
      </c>
      <c r="B30" s="39">
        <v>1</v>
      </c>
      <c r="C30" s="32"/>
      <c r="E30" s="30"/>
      <c r="F30" s="30"/>
      <c r="G30" s="15"/>
      <c r="H30" s="30"/>
      <c r="I30" s="30"/>
      <c r="J30" s="15"/>
      <c r="K30" s="30"/>
      <c r="L30" s="30"/>
      <c r="M30" s="15"/>
      <c r="N30" s="15"/>
      <c r="O30" s="32"/>
      <c r="P30" s="32"/>
      <c r="Q30" s="18"/>
      <c r="R30" s="18"/>
    </row>
    <row r="31" spans="1:18" ht="13.5" customHeight="1">
      <c r="A31" s="36" t="s">
        <v>25</v>
      </c>
      <c r="B31" s="39">
        <v>4</v>
      </c>
      <c r="C31" s="29"/>
      <c r="E31" s="30"/>
      <c r="F31" s="30"/>
      <c r="G31" s="15"/>
      <c r="H31" s="30"/>
      <c r="I31" s="30"/>
      <c r="J31" s="15"/>
      <c r="K31" s="30"/>
      <c r="L31" s="30"/>
      <c r="M31" s="16"/>
      <c r="N31" s="16"/>
      <c r="O31" s="29"/>
      <c r="P31" s="29"/>
      <c r="Q31" s="19"/>
      <c r="R31" s="19"/>
    </row>
    <row r="32" spans="1:18" ht="13.5" customHeight="1">
      <c r="A32" s="36" t="s">
        <v>26</v>
      </c>
      <c r="B32" s="39">
        <v>2</v>
      </c>
      <c r="C32" s="32"/>
      <c r="E32" s="30"/>
      <c r="F32" s="30"/>
      <c r="G32" s="15"/>
      <c r="H32" s="30"/>
      <c r="I32" s="30"/>
      <c r="J32" s="15"/>
      <c r="K32" s="30"/>
      <c r="L32" s="30"/>
      <c r="M32" s="16"/>
      <c r="N32" s="16"/>
      <c r="O32" s="32"/>
      <c r="P32" s="32"/>
      <c r="Q32" s="18"/>
      <c r="R32" s="18"/>
    </row>
    <row r="33" spans="1:18" ht="13.5" customHeight="1">
      <c r="A33" s="36" t="s">
        <v>27</v>
      </c>
      <c r="B33" s="39">
        <v>3</v>
      </c>
      <c r="C33" s="29"/>
      <c r="E33" s="30"/>
      <c r="F33" s="30"/>
      <c r="G33" s="15"/>
      <c r="H33" s="30"/>
      <c r="I33" s="30"/>
      <c r="J33" s="15"/>
      <c r="K33" s="30"/>
      <c r="L33" s="30"/>
      <c r="M33" s="15"/>
      <c r="N33" s="15"/>
      <c r="O33" s="29"/>
      <c r="P33" s="29"/>
      <c r="Q33" s="19"/>
      <c r="R33" s="19"/>
    </row>
    <row r="34" spans="1:18" ht="13.5" customHeight="1">
      <c r="A34" s="36" t="s">
        <v>28</v>
      </c>
      <c r="B34" s="39">
        <v>0</v>
      </c>
      <c r="C34" s="32"/>
      <c r="E34" s="30"/>
      <c r="F34" s="30"/>
      <c r="G34" s="15"/>
      <c r="H34" s="30"/>
      <c r="I34" s="30"/>
      <c r="J34" s="15"/>
      <c r="K34" s="30"/>
      <c r="L34" s="30"/>
      <c r="M34" s="15"/>
      <c r="N34" s="15"/>
      <c r="O34" s="32"/>
      <c r="P34" s="32"/>
      <c r="Q34" s="18"/>
      <c r="R34" s="18"/>
    </row>
    <row r="35" spans="1:18" ht="13.5" customHeight="1">
      <c r="A35" s="36" t="s">
        <v>29</v>
      </c>
      <c r="B35" s="39">
        <v>13</v>
      </c>
      <c r="C35" s="29"/>
      <c r="E35" s="30"/>
      <c r="F35" s="30"/>
      <c r="G35" s="15"/>
      <c r="H35" s="30"/>
      <c r="I35" s="30"/>
      <c r="J35" s="15"/>
      <c r="K35" s="30"/>
      <c r="L35" s="30"/>
      <c r="M35" s="16"/>
      <c r="N35" s="16"/>
      <c r="O35" s="29"/>
      <c r="P35" s="29"/>
      <c r="Q35" s="19"/>
      <c r="R35" s="19"/>
    </row>
    <row r="36" spans="1:18" ht="13.5" customHeight="1">
      <c r="A36" s="36" t="s">
        <v>30</v>
      </c>
      <c r="B36" s="39">
        <v>3</v>
      </c>
      <c r="C36" s="32"/>
      <c r="E36" s="30"/>
      <c r="F36" s="30"/>
      <c r="G36" s="15"/>
      <c r="H36" s="30"/>
      <c r="I36" s="30"/>
      <c r="J36" s="15"/>
      <c r="K36" s="30"/>
      <c r="L36" s="30"/>
      <c r="M36" s="15"/>
      <c r="N36" s="15"/>
      <c r="O36" s="32"/>
      <c r="P36" s="32"/>
      <c r="Q36" s="18"/>
      <c r="R36" s="18"/>
    </row>
    <row r="37" spans="1:18" ht="13.5" customHeight="1">
      <c r="A37" s="36" t="s">
        <v>107</v>
      </c>
      <c r="B37" s="39">
        <v>4</v>
      </c>
      <c r="C37" s="29"/>
      <c r="E37" s="30"/>
      <c r="F37" s="30"/>
      <c r="G37" s="15"/>
      <c r="H37" s="30"/>
      <c r="I37" s="30"/>
      <c r="J37" s="15"/>
      <c r="K37" s="30"/>
      <c r="L37" s="30"/>
      <c r="M37" s="15"/>
      <c r="N37" s="15"/>
      <c r="O37" s="29"/>
      <c r="P37" s="29"/>
      <c r="Q37" s="19"/>
      <c r="R37" s="19"/>
    </row>
    <row r="38" spans="1:18" ht="13.5" customHeight="1">
      <c r="A38" s="36" t="s">
        <v>31</v>
      </c>
      <c r="B38" s="39">
        <v>3</v>
      </c>
      <c r="C38" s="32"/>
      <c r="E38" s="30"/>
      <c r="F38" s="30"/>
      <c r="G38" s="15"/>
      <c r="H38" s="30"/>
      <c r="I38" s="30"/>
      <c r="J38" s="15"/>
      <c r="K38" s="30"/>
      <c r="L38" s="30"/>
      <c r="M38" s="16"/>
      <c r="N38" s="16"/>
      <c r="O38" s="32"/>
      <c r="P38" s="32"/>
      <c r="Q38" s="18"/>
      <c r="R38" s="18"/>
    </row>
    <row r="39" spans="1:18" ht="13.5" customHeight="1">
      <c r="A39" s="36" t="s">
        <v>32</v>
      </c>
      <c r="B39" s="39">
        <v>2</v>
      </c>
      <c r="C39" s="29"/>
      <c r="E39" s="30"/>
      <c r="F39" s="30"/>
      <c r="G39" s="15"/>
      <c r="H39" s="30"/>
      <c r="I39" s="30"/>
      <c r="J39" s="15"/>
      <c r="K39" s="30"/>
      <c r="L39" s="30"/>
      <c r="M39" s="15"/>
      <c r="N39" s="15"/>
      <c r="O39" s="29"/>
      <c r="P39" s="29"/>
      <c r="Q39" s="19"/>
      <c r="R39" s="19"/>
    </row>
    <row r="40" spans="1:18" ht="13.5" customHeight="1">
      <c r="A40" s="36" t="s">
        <v>33</v>
      </c>
      <c r="B40" s="39">
        <v>2</v>
      </c>
      <c r="C40" s="32">
        <v>-1</v>
      </c>
      <c r="D40" s="40">
        <v>43225</v>
      </c>
      <c r="E40" s="30"/>
      <c r="F40" s="30"/>
      <c r="G40" s="15"/>
      <c r="H40" s="30"/>
      <c r="I40" s="30"/>
      <c r="J40" s="15"/>
      <c r="K40" s="30"/>
      <c r="L40" s="30"/>
      <c r="M40" s="15"/>
      <c r="N40" s="15"/>
      <c r="O40" s="32"/>
      <c r="P40" s="32"/>
      <c r="Q40" s="18"/>
      <c r="R40" s="18"/>
    </row>
    <row r="41" spans="1:18" ht="13.5" customHeight="1">
      <c r="A41" s="36" t="s">
        <v>34</v>
      </c>
      <c r="B41" s="39">
        <v>2</v>
      </c>
      <c r="C41" s="29"/>
      <c r="E41" s="30"/>
      <c r="F41" s="30"/>
      <c r="G41" s="15"/>
      <c r="H41" s="30"/>
      <c r="I41" s="30"/>
      <c r="J41" s="15"/>
      <c r="K41" s="30"/>
      <c r="L41" s="30"/>
      <c r="M41" s="16"/>
      <c r="N41" s="16"/>
      <c r="O41" s="29"/>
      <c r="P41" s="29"/>
      <c r="Q41" s="19"/>
      <c r="R41" s="19"/>
    </row>
    <row r="42" spans="1:18" ht="13.5" customHeight="1">
      <c r="A42" s="36" t="s">
        <v>36</v>
      </c>
      <c r="B42" s="39">
        <v>0</v>
      </c>
      <c r="C42" s="32"/>
      <c r="E42" s="30"/>
      <c r="F42" s="30"/>
      <c r="G42" s="15"/>
      <c r="H42" s="30"/>
      <c r="I42" s="30"/>
      <c r="J42" s="15"/>
      <c r="K42" s="30"/>
      <c r="L42" s="30"/>
      <c r="M42" s="15"/>
      <c r="N42" s="15"/>
      <c r="O42" s="32"/>
      <c r="P42" s="32"/>
      <c r="Q42" s="18"/>
      <c r="R42" s="18"/>
    </row>
    <row r="43" spans="1:18" ht="13.5" customHeight="1">
      <c r="A43" s="36" t="s">
        <v>37</v>
      </c>
      <c r="B43" s="39">
        <v>4</v>
      </c>
      <c r="C43" s="29"/>
      <c r="E43" s="30"/>
      <c r="F43" s="30"/>
      <c r="G43" s="15"/>
      <c r="H43" s="30"/>
      <c r="I43" s="30"/>
      <c r="J43" s="15"/>
      <c r="K43" s="30"/>
      <c r="L43" s="30"/>
      <c r="M43" s="15"/>
      <c r="N43" s="15"/>
      <c r="O43" s="29"/>
      <c r="P43" s="29"/>
      <c r="Q43" s="19"/>
      <c r="R43" s="19"/>
    </row>
    <row r="44" spans="1:18" ht="13.5" customHeight="1">
      <c r="A44" s="36" t="s">
        <v>38</v>
      </c>
      <c r="B44" s="39">
        <v>5</v>
      </c>
      <c r="C44" s="32"/>
      <c r="E44" s="30"/>
      <c r="F44" s="30"/>
      <c r="G44" s="15"/>
      <c r="H44" s="30"/>
      <c r="I44" s="30"/>
      <c r="J44" s="15"/>
      <c r="K44" s="30"/>
      <c r="L44" s="30"/>
      <c r="M44" s="16"/>
      <c r="N44" s="16"/>
      <c r="O44" s="32"/>
      <c r="P44" s="32"/>
      <c r="Q44" s="18"/>
      <c r="R44" s="18"/>
    </row>
    <row r="45" spans="1:18" ht="13.5" customHeight="1">
      <c r="A45" s="31"/>
      <c r="B45" s="29"/>
      <c r="C45" s="29"/>
      <c r="E45" s="30"/>
      <c r="F45" s="30"/>
      <c r="G45" s="15"/>
      <c r="H45" s="30"/>
      <c r="I45" s="30"/>
      <c r="J45" s="15"/>
      <c r="K45" s="30"/>
      <c r="L45" s="30"/>
      <c r="M45" s="15"/>
      <c r="N45" s="15"/>
      <c r="O45" s="29"/>
      <c r="P45" s="29"/>
      <c r="Q45" s="19"/>
      <c r="R45" s="19"/>
    </row>
    <row r="46" spans="1:18" ht="13.5" customHeight="1">
      <c r="A46" s="31"/>
      <c r="B46" s="32"/>
      <c r="C46" s="32"/>
      <c r="E46" s="30"/>
      <c r="F46" s="30"/>
      <c r="G46" s="15"/>
      <c r="H46" s="30"/>
      <c r="I46" s="30"/>
      <c r="J46" s="15"/>
      <c r="K46" s="30"/>
      <c r="L46" s="30"/>
      <c r="M46" s="15"/>
      <c r="N46" s="15"/>
      <c r="O46" s="32"/>
      <c r="P46" s="32"/>
      <c r="Q46" s="18"/>
      <c r="R46" s="18"/>
    </row>
    <row r="47" spans="1:18" ht="13.5" customHeight="1">
      <c r="A47" s="31"/>
      <c r="B47" s="29"/>
      <c r="C47" s="29"/>
      <c r="E47" s="30"/>
      <c r="F47" s="30"/>
      <c r="G47" s="15"/>
      <c r="H47" s="30"/>
      <c r="I47" s="30"/>
      <c r="J47" s="15"/>
      <c r="K47" s="30"/>
      <c r="L47" s="30"/>
      <c r="M47" s="15"/>
      <c r="N47" s="15"/>
      <c r="O47" s="29"/>
      <c r="P47" s="29"/>
      <c r="Q47" s="19"/>
      <c r="R47" s="19"/>
    </row>
    <row r="48" spans="1:18" ht="13.5" customHeight="1">
      <c r="A48" s="31"/>
      <c r="B48" s="32"/>
      <c r="C48" s="32"/>
      <c r="E48" s="30"/>
      <c r="F48" s="30"/>
      <c r="G48" s="15"/>
      <c r="H48" s="30"/>
      <c r="I48" s="30"/>
      <c r="J48" s="15"/>
      <c r="K48" s="30"/>
      <c r="L48" s="30"/>
      <c r="M48" s="16"/>
      <c r="N48" s="16"/>
      <c r="O48" s="32"/>
      <c r="P48" s="32"/>
      <c r="Q48" s="18"/>
      <c r="R48" s="18"/>
    </row>
    <row r="49" spans="1:18" ht="13.5" customHeight="1">
      <c r="A49" s="31"/>
      <c r="B49" s="33"/>
      <c r="C49" s="33"/>
      <c r="E49" s="30"/>
      <c r="F49" s="30"/>
      <c r="G49" s="15"/>
      <c r="H49" s="30"/>
      <c r="I49" s="30"/>
      <c r="J49" s="15"/>
      <c r="K49" s="30"/>
      <c r="L49" s="30"/>
      <c r="M49" s="15"/>
      <c r="N49" s="15"/>
      <c r="O49" s="33"/>
      <c r="P49" s="33"/>
      <c r="Q49" s="19"/>
      <c r="R49" s="19"/>
    </row>
    <row r="50" spans="2:16" ht="13.5" customHeight="1">
      <c r="B50" s="33"/>
      <c r="C50" s="33"/>
      <c r="O50" s="33"/>
      <c r="P50" s="33"/>
    </row>
    <row r="51" spans="2:16" ht="13.5" customHeight="1">
      <c r="B51" s="33"/>
      <c r="C51" s="33"/>
      <c r="O51" s="33"/>
      <c r="P51" s="33"/>
    </row>
    <row r="52" spans="2:16" ht="13.5" customHeight="1">
      <c r="B52" s="33"/>
      <c r="C52" s="33"/>
      <c r="O52" s="33"/>
      <c r="P52" s="33"/>
    </row>
    <row r="53" spans="2:16" ht="13.5" customHeight="1">
      <c r="B53" s="33"/>
      <c r="C53" s="33"/>
      <c r="O53" s="33"/>
      <c r="P53" s="33"/>
    </row>
    <row r="54" spans="2:16" ht="13.5" customHeight="1">
      <c r="B54" s="33"/>
      <c r="C54" s="33"/>
      <c r="O54" s="33"/>
      <c r="P54" s="33"/>
    </row>
    <row r="55" spans="2:16" ht="13.5" customHeight="1">
      <c r="B55" s="33"/>
      <c r="C55" s="33"/>
      <c r="O55" s="33"/>
      <c r="P55" s="33"/>
    </row>
    <row r="56" spans="2:16" ht="13.5" customHeight="1">
      <c r="B56" s="33"/>
      <c r="C56" s="33"/>
      <c r="O56" s="33"/>
      <c r="P56" s="33"/>
    </row>
    <row r="57" spans="2:16" ht="13.5" customHeight="1">
      <c r="B57" s="33"/>
      <c r="C57" s="33"/>
      <c r="O57" s="33"/>
      <c r="P57" s="33"/>
    </row>
    <row r="58" spans="2:16" ht="13.5" customHeight="1">
      <c r="B58" s="33"/>
      <c r="C58" s="33"/>
      <c r="O58" s="33"/>
      <c r="P58" s="33"/>
    </row>
    <row r="59" spans="2:16" ht="13.5" customHeight="1">
      <c r="B59" s="33"/>
      <c r="C59" s="33"/>
      <c r="O59" s="33"/>
      <c r="P59" s="33"/>
    </row>
    <row r="60" spans="2:16" ht="13.5" customHeight="1">
      <c r="B60" s="33"/>
      <c r="C60" s="33"/>
      <c r="O60" s="33"/>
      <c r="P60" s="33"/>
    </row>
    <row r="61" spans="2:16" ht="13.5" customHeight="1">
      <c r="B61" s="33"/>
      <c r="C61" s="33"/>
      <c r="O61" s="33"/>
      <c r="P61" s="33"/>
    </row>
    <row r="62" spans="2:16" ht="13.5" customHeight="1">
      <c r="B62" s="33"/>
      <c r="C62" s="33"/>
      <c r="O62" s="33"/>
      <c r="P62" s="33"/>
    </row>
    <row r="63" spans="2:16" ht="13.5" customHeight="1">
      <c r="B63" s="33"/>
      <c r="C63" s="33"/>
      <c r="O63" s="33"/>
      <c r="P63" s="33"/>
    </row>
    <row r="64" spans="2:16" ht="13.5" customHeight="1">
      <c r="B64" s="33"/>
      <c r="C64" s="33"/>
      <c r="O64" s="33"/>
      <c r="P64" s="33"/>
    </row>
    <row r="65" spans="2:16" ht="13.5" customHeight="1">
      <c r="B65" s="33"/>
      <c r="C65" s="33"/>
      <c r="O65" s="33"/>
      <c r="P65" s="33"/>
    </row>
    <row r="66" spans="2:16" ht="13.5" customHeight="1">
      <c r="B66" s="33"/>
      <c r="C66" s="33"/>
      <c r="O66" s="33"/>
      <c r="P66" s="33"/>
    </row>
    <row r="67" spans="2:16" ht="13.5" customHeight="1">
      <c r="B67" s="33"/>
      <c r="C67" s="33"/>
      <c r="O67" s="33"/>
      <c r="P67" s="33"/>
    </row>
    <row r="68" spans="2:3" ht="13.5" customHeight="1">
      <c r="B68" s="33"/>
      <c r="C68" s="33"/>
    </row>
    <row r="69" spans="2:3" ht="13.5" customHeight="1">
      <c r="B69" s="33"/>
      <c r="C69" s="33"/>
    </row>
    <row r="70" spans="2:3" ht="13.5" customHeight="1">
      <c r="B70" s="33"/>
      <c r="C70" s="33"/>
    </row>
    <row r="71" spans="2:3" ht="13.5" customHeight="1">
      <c r="B71" s="33"/>
      <c r="C71" s="33"/>
    </row>
    <row r="72" spans="2:3" ht="13.5" customHeight="1">
      <c r="B72" s="33"/>
      <c r="C72" s="33"/>
    </row>
    <row r="73" spans="2:3" ht="13.5" customHeight="1">
      <c r="B73" s="33"/>
      <c r="C73" s="33"/>
    </row>
    <row r="74" spans="2:3" ht="13.5" customHeight="1">
      <c r="B74" s="33"/>
      <c r="C74" s="33"/>
    </row>
    <row r="75" spans="2:3" ht="13.5" customHeight="1">
      <c r="B75" s="33"/>
      <c r="C75" s="33"/>
    </row>
    <row r="76" spans="2:3" ht="13.5" customHeight="1">
      <c r="B76" s="33"/>
      <c r="C76" s="33"/>
    </row>
    <row r="77" spans="2:3" ht="13.5" customHeight="1">
      <c r="B77" s="33"/>
      <c r="C77" s="33"/>
    </row>
    <row r="78" spans="2:3" ht="13.5" customHeight="1">
      <c r="B78" s="33"/>
      <c r="C78" s="33"/>
    </row>
    <row r="79" spans="2:3" ht="13.5" customHeight="1">
      <c r="B79" s="33"/>
      <c r="C79" s="33"/>
    </row>
    <row r="80" spans="2:3" ht="13.5" customHeight="1">
      <c r="B80" s="33"/>
      <c r="C80" s="33"/>
    </row>
    <row r="81" spans="2:3" ht="13.5" customHeight="1">
      <c r="B81" s="33"/>
      <c r="C81" s="33"/>
    </row>
    <row r="82" spans="2:3" ht="13.5" customHeight="1">
      <c r="B82" s="33"/>
      <c r="C82" s="33"/>
    </row>
    <row r="83" spans="2:3" ht="13.5" customHeight="1">
      <c r="B83" s="33"/>
      <c r="C83" s="33"/>
    </row>
    <row r="84" spans="2:3" ht="13.5" customHeight="1">
      <c r="B84" s="33"/>
      <c r="C84" s="33"/>
    </row>
    <row r="85" spans="2:3" ht="13.5" customHeight="1">
      <c r="B85" s="33"/>
      <c r="C85" s="33"/>
    </row>
    <row r="86" spans="2:3" ht="13.5" customHeight="1">
      <c r="B86" s="33"/>
      <c r="C86" s="33"/>
    </row>
    <row r="87" spans="2:3" ht="13.5" customHeight="1">
      <c r="B87" s="33"/>
      <c r="C87" s="33"/>
    </row>
    <row r="88" spans="2:3" ht="13.5" customHeight="1">
      <c r="B88" s="33"/>
      <c r="C88" s="33"/>
    </row>
    <row r="89" spans="2:3" ht="13.5" customHeight="1">
      <c r="B89" s="33"/>
      <c r="C89" s="33"/>
    </row>
    <row r="90" spans="2:3" ht="13.5" customHeight="1">
      <c r="B90" s="33"/>
      <c r="C90" s="33"/>
    </row>
    <row r="91" spans="2:3" ht="13.5" customHeight="1">
      <c r="B91" s="33"/>
      <c r="C91" s="33"/>
    </row>
    <row r="92" spans="2:3" ht="13.5" customHeight="1">
      <c r="B92" s="33"/>
      <c r="C92" s="33"/>
    </row>
    <row r="93" spans="2:3" ht="13.5" customHeight="1">
      <c r="B93" s="33"/>
      <c r="C93" s="33"/>
    </row>
    <row r="94" spans="2:3" ht="13.5" customHeight="1">
      <c r="B94" s="33"/>
      <c r="C94" s="33"/>
    </row>
    <row r="95" spans="2:3" ht="13.5" customHeight="1">
      <c r="B95" s="33"/>
      <c r="C95" s="33"/>
    </row>
    <row r="96" spans="2:3" ht="13.5" customHeight="1">
      <c r="B96" s="33"/>
      <c r="C96" s="33"/>
    </row>
    <row r="97" spans="2:3" ht="13.5" customHeight="1">
      <c r="B97" s="33"/>
      <c r="C97" s="33"/>
    </row>
    <row r="98" spans="2:3" ht="13.5" customHeight="1">
      <c r="B98" s="33"/>
      <c r="C98" s="33"/>
    </row>
    <row r="99" spans="2:3" ht="13.5" customHeight="1">
      <c r="B99" s="33"/>
      <c r="C99" s="33"/>
    </row>
    <row r="100" spans="2:3" ht="13.5" customHeight="1">
      <c r="B100" s="33"/>
      <c r="C100" s="33"/>
    </row>
    <row r="101" spans="2:3" ht="13.5" customHeight="1">
      <c r="B101" s="33"/>
      <c r="C101" s="33"/>
    </row>
    <row r="102" spans="2:3" ht="13.5" customHeight="1">
      <c r="B102" s="33"/>
      <c r="C102" s="33"/>
    </row>
    <row r="103" spans="2:3" ht="13.5" customHeight="1">
      <c r="B103" s="33"/>
      <c r="C103" s="33"/>
    </row>
    <row r="104" spans="2:3" ht="13.5" customHeight="1">
      <c r="B104" s="33"/>
      <c r="C104" s="33"/>
    </row>
    <row r="105" spans="2:3" ht="13.5" customHeight="1">
      <c r="B105" s="33"/>
      <c r="C105" s="33"/>
    </row>
    <row r="106" spans="2:3" ht="13.5" customHeight="1">
      <c r="B106" s="33"/>
      <c r="C106" s="33"/>
    </row>
    <row r="107" spans="2:3" ht="13.5" customHeight="1">
      <c r="B107" s="33"/>
      <c r="C107" s="33"/>
    </row>
    <row r="108" ht="13.5" customHeight="1">
      <c r="B108" s="33"/>
    </row>
    <row r="109" ht="13.5" customHeight="1">
      <c r="B109" s="33"/>
    </row>
    <row r="110" ht="13.5" customHeight="1">
      <c r="B110" s="33"/>
    </row>
    <row r="111" ht="13.5" customHeight="1">
      <c r="B111" s="33"/>
    </row>
    <row r="112" ht="13.5" customHeight="1">
      <c r="B112" s="33"/>
    </row>
    <row r="113" ht="13.5" customHeight="1">
      <c r="B113" s="33"/>
    </row>
    <row r="114" ht="13.5" customHeight="1">
      <c r="B114" s="33"/>
    </row>
    <row r="115" ht="13.5" customHeight="1">
      <c r="B115" s="33"/>
    </row>
    <row r="116" ht="13.5" customHeight="1">
      <c r="B116" s="33"/>
    </row>
    <row r="117" ht="13.5" customHeight="1">
      <c r="B117" s="33"/>
    </row>
    <row r="118" ht="13.5" customHeight="1">
      <c r="B118" s="33"/>
    </row>
    <row r="119" ht="13.5" customHeight="1">
      <c r="B119" s="33"/>
    </row>
    <row r="120" ht="13.5" customHeight="1">
      <c r="B120" s="33"/>
    </row>
    <row r="121" ht="13.5" customHeight="1">
      <c r="B121" s="33"/>
    </row>
    <row r="122" ht="13.5" customHeight="1">
      <c r="B122" s="33"/>
    </row>
    <row r="123" ht="13.5" customHeight="1">
      <c r="B123" s="33"/>
    </row>
    <row r="124" ht="13.5" customHeight="1">
      <c r="B124" s="33"/>
    </row>
    <row r="125" ht="13.5" customHeight="1">
      <c r="B125" s="33"/>
    </row>
    <row r="126" ht="13.5" customHeight="1">
      <c r="B126" s="33"/>
    </row>
    <row r="127" ht="13.5" customHeight="1">
      <c r="B127" s="33"/>
    </row>
    <row r="128" ht="13.5" customHeight="1">
      <c r="B128" s="33"/>
    </row>
    <row r="129" ht="13.5" customHeight="1">
      <c r="B129" s="33"/>
    </row>
    <row r="130" ht="13.5" customHeight="1">
      <c r="B130" s="33"/>
    </row>
    <row r="131" ht="13.5" customHeight="1">
      <c r="B131" s="33"/>
    </row>
    <row r="132" ht="13.5" customHeight="1">
      <c r="B132" s="33"/>
    </row>
    <row r="133" ht="13.5" customHeight="1">
      <c r="B133" s="33"/>
    </row>
    <row r="134" ht="13.5" customHeight="1">
      <c r="B134" s="33"/>
    </row>
    <row r="135" ht="13.5" customHeight="1">
      <c r="B135" s="33"/>
    </row>
    <row r="136" ht="13.5" customHeight="1">
      <c r="B136" s="33"/>
    </row>
    <row r="137" ht="13.5" customHeight="1">
      <c r="B137" s="33"/>
    </row>
    <row r="138" ht="13.5" customHeight="1">
      <c r="B138" s="33"/>
    </row>
    <row r="139" ht="13.5" customHeight="1">
      <c r="B139" s="33"/>
    </row>
    <row r="140" ht="13.5" customHeight="1">
      <c r="B140" s="33"/>
    </row>
    <row r="141" ht="13.5" customHeight="1">
      <c r="B141" s="33"/>
    </row>
    <row r="142" ht="13.5" customHeight="1">
      <c r="B142" s="33"/>
    </row>
    <row r="143" ht="13.5" customHeight="1">
      <c r="B143" s="33"/>
    </row>
    <row r="144" ht="13.5" customHeight="1">
      <c r="B144" s="33"/>
    </row>
    <row r="145" ht="13.5" customHeight="1">
      <c r="B145" s="33"/>
    </row>
    <row r="146" ht="13.5" customHeight="1">
      <c r="B146" s="33"/>
    </row>
    <row r="147" ht="13.5" customHeight="1">
      <c r="B147" s="33"/>
    </row>
    <row r="148" ht="13.5" customHeight="1">
      <c r="B148" s="33"/>
    </row>
    <row r="149" ht="13.5" customHeight="1">
      <c r="B149" s="33"/>
    </row>
    <row r="150" ht="13.5" customHeight="1">
      <c r="B150" s="33"/>
    </row>
    <row r="151" ht="13.5" customHeight="1">
      <c r="B151" s="33"/>
    </row>
    <row r="152" ht="13.5" customHeight="1">
      <c r="B152" s="33"/>
    </row>
    <row r="153" ht="13.5" customHeight="1">
      <c r="B153" s="33"/>
    </row>
    <row r="154" ht="13.5" customHeight="1">
      <c r="B154" s="33"/>
    </row>
    <row r="155" ht="13.5" customHeight="1">
      <c r="B155" s="33"/>
    </row>
    <row r="156" ht="13.5" customHeight="1">
      <c r="B156" s="33"/>
    </row>
    <row r="157" ht="13.5" customHeight="1">
      <c r="B157" s="33"/>
    </row>
    <row r="158" ht="13.5" customHeight="1">
      <c r="B158" s="33"/>
    </row>
  </sheetData>
  <sheetProtection/>
  <mergeCells count="2">
    <mergeCell ref="A1:A2"/>
    <mergeCell ref="B1:B2"/>
  </mergeCells>
  <printOptions/>
  <pageMargins left="1.1811023622047245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8"/>
  <sheetViews>
    <sheetView showGridLines="0" zoomScalePageLayoutView="0" workbookViewId="0" topLeftCell="A1">
      <pane xSplit="1" ySplit="4" topLeftCell="B20" activePane="bottomRight" state="frozen"/>
      <selection pane="topLeft" activeCell="B3" sqref="B3:F3"/>
      <selection pane="topRight" activeCell="B3" sqref="B3:F3"/>
      <selection pane="bottomLeft" activeCell="B3" sqref="B3:F3"/>
      <selection pane="bottomRight" activeCell="B28" sqref="B28"/>
    </sheetView>
  </sheetViews>
  <sheetFormatPr defaultColWidth="5.7109375" defaultRowHeight="13.5" customHeight="1"/>
  <cols>
    <col min="1" max="1" width="24.28125" style="21" customWidth="1"/>
    <col min="2" max="2" width="10.28125" style="21" customWidth="1"/>
    <col min="3" max="3" width="6.28125" style="21" bestFit="1" customWidth="1"/>
    <col min="4" max="4" width="7.140625" style="21" bestFit="1" customWidth="1"/>
    <col min="5" max="16384" width="5.7109375" style="21" customWidth="1"/>
  </cols>
  <sheetData>
    <row r="1" spans="1:16" ht="39" customHeight="1">
      <c r="A1" s="43" t="s">
        <v>99</v>
      </c>
      <c r="B1" s="43" t="s">
        <v>100</v>
      </c>
      <c r="P1" s="22"/>
    </row>
    <row r="2" spans="1:16" ht="42" customHeight="1">
      <c r="A2" s="44"/>
      <c r="B2" s="44"/>
      <c r="O2" s="23"/>
      <c r="P2" s="24"/>
    </row>
    <row r="3" spans="1:16" ht="18" customHeight="1">
      <c r="A3" s="35" t="s">
        <v>102</v>
      </c>
      <c r="B3" s="38">
        <v>215</v>
      </c>
      <c r="C3" s="25"/>
      <c r="E3" s="26"/>
      <c r="F3" s="26"/>
      <c r="G3" s="26"/>
      <c r="H3" s="26"/>
      <c r="I3" s="26"/>
      <c r="J3" s="26"/>
      <c r="K3" s="26"/>
      <c r="L3" s="26"/>
      <c r="M3" s="26"/>
      <c r="N3" s="13"/>
      <c r="O3" s="27"/>
      <c r="P3" s="27"/>
    </row>
    <row r="4" spans="1:16" ht="13.5" customHeight="1">
      <c r="A4" s="36" t="s">
        <v>2</v>
      </c>
      <c r="B4" s="39">
        <v>4</v>
      </c>
      <c r="C4" s="24"/>
      <c r="E4" s="14"/>
      <c r="F4" s="14"/>
      <c r="G4" s="14"/>
      <c r="H4" s="14"/>
      <c r="I4" s="14"/>
      <c r="J4" s="14"/>
      <c r="K4" s="14"/>
      <c r="L4" s="14"/>
      <c r="M4" s="14"/>
      <c r="N4" s="14"/>
      <c r="O4" s="28"/>
      <c r="P4" s="28"/>
    </row>
    <row r="5" spans="1:18" ht="13.5" customHeight="1">
      <c r="A5" s="36" t="s">
        <v>3</v>
      </c>
      <c r="B5" s="39">
        <v>5</v>
      </c>
      <c r="C5" s="29"/>
      <c r="E5" s="30"/>
      <c r="F5" s="30"/>
      <c r="G5" s="15"/>
      <c r="H5" s="30"/>
      <c r="I5" s="30"/>
      <c r="J5" s="15"/>
      <c r="K5" s="30"/>
      <c r="L5" s="30"/>
      <c r="M5" s="15"/>
      <c r="N5" s="15"/>
      <c r="O5" s="29"/>
      <c r="P5" s="29"/>
      <c r="Q5" s="19"/>
      <c r="R5" s="19"/>
    </row>
    <row r="6" spans="1:18" ht="13.5" customHeight="1">
      <c r="A6" s="36" t="s">
        <v>4</v>
      </c>
      <c r="B6" s="39">
        <v>2</v>
      </c>
      <c r="C6" s="32"/>
      <c r="D6" s="40"/>
      <c r="E6" s="30"/>
      <c r="F6" s="30"/>
      <c r="G6" s="15"/>
      <c r="H6" s="30"/>
      <c r="I6" s="30"/>
      <c r="J6" s="15"/>
      <c r="K6" s="30"/>
      <c r="L6" s="30"/>
      <c r="M6" s="15"/>
      <c r="N6" s="15"/>
      <c r="O6" s="32"/>
      <c r="P6" s="32"/>
      <c r="Q6" s="18"/>
      <c r="R6" s="18"/>
    </row>
    <row r="7" spans="1:18" ht="13.5" customHeight="1">
      <c r="A7" s="36" t="s">
        <v>5</v>
      </c>
      <c r="B7" s="39">
        <v>2</v>
      </c>
      <c r="C7" s="29"/>
      <c r="E7" s="30"/>
      <c r="F7" s="30"/>
      <c r="G7" s="15"/>
      <c r="H7" s="30"/>
      <c r="I7" s="30"/>
      <c r="J7" s="15"/>
      <c r="K7" s="30"/>
      <c r="L7" s="30"/>
      <c r="M7" s="15"/>
      <c r="N7" s="15"/>
      <c r="O7" s="29"/>
      <c r="P7" s="29"/>
      <c r="Q7" s="19"/>
      <c r="R7" s="19"/>
    </row>
    <row r="8" spans="1:18" ht="13.5" customHeight="1">
      <c r="A8" s="36" t="s">
        <v>6</v>
      </c>
      <c r="B8" s="39">
        <v>4</v>
      </c>
      <c r="C8" s="32"/>
      <c r="E8" s="30"/>
      <c r="F8" s="30"/>
      <c r="G8" s="15"/>
      <c r="H8" s="30"/>
      <c r="I8" s="30"/>
      <c r="J8" s="15"/>
      <c r="K8" s="30"/>
      <c r="L8" s="30"/>
      <c r="M8" s="15"/>
      <c r="N8" s="15"/>
      <c r="O8" s="32"/>
      <c r="P8" s="32"/>
      <c r="Q8" s="18"/>
      <c r="R8" s="18"/>
    </row>
    <row r="9" spans="1:18" ht="13.5" customHeight="1">
      <c r="A9" s="36" t="s">
        <v>7</v>
      </c>
      <c r="B9" s="39">
        <v>6</v>
      </c>
      <c r="C9" s="29"/>
      <c r="E9" s="30"/>
      <c r="F9" s="30"/>
      <c r="G9" s="15"/>
      <c r="H9" s="30"/>
      <c r="I9" s="30"/>
      <c r="J9" s="15"/>
      <c r="K9" s="30"/>
      <c r="L9" s="30"/>
      <c r="M9" s="16"/>
      <c r="N9" s="16"/>
      <c r="O9" s="29"/>
      <c r="P9" s="29"/>
      <c r="Q9" s="19"/>
      <c r="R9" s="19"/>
    </row>
    <row r="10" spans="1:18" ht="13.5" customHeight="1">
      <c r="A10" s="36" t="s">
        <v>8</v>
      </c>
      <c r="B10" s="39">
        <v>6</v>
      </c>
      <c r="C10" s="32"/>
      <c r="E10" s="30"/>
      <c r="F10" s="30"/>
      <c r="G10" s="15"/>
      <c r="H10" s="30"/>
      <c r="I10" s="30"/>
      <c r="J10" s="15"/>
      <c r="K10" s="30"/>
      <c r="L10" s="30"/>
      <c r="M10" s="16"/>
      <c r="N10" s="16"/>
      <c r="O10" s="32"/>
      <c r="P10" s="32"/>
      <c r="Q10" s="18"/>
      <c r="R10" s="18"/>
    </row>
    <row r="11" spans="1:18" ht="13.5" customHeight="1">
      <c r="A11" s="36" t="s">
        <v>9</v>
      </c>
      <c r="B11" s="39">
        <v>2</v>
      </c>
      <c r="C11" s="29"/>
      <c r="E11" s="30"/>
      <c r="F11" s="30"/>
      <c r="G11" s="15"/>
      <c r="H11" s="30"/>
      <c r="I11" s="30"/>
      <c r="J11" s="15"/>
      <c r="K11" s="30"/>
      <c r="L11" s="30"/>
      <c r="M11" s="16"/>
      <c r="N11" s="16"/>
      <c r="O11" s="29"/>
      <c r="P11" s="29"/>
      <c r="Q11" s="19"/>
      <c r="R11" s="19"/>
    </row>
    <row r="12" spans="1:18" ht="13.5" customHeight="1">
      <c r="A12" s="36" t="s">
        <v>10</v>
      </c>
      <c r="B12" s="39">
        <v>4</v>
      </c>
      <c r="C12" s="32"/>
      <c r="E12" s="30"/>
      <c r="F12" s="30"/>
      <c r="G12" s="15"/>
      <c r="H12" s="30"/>
      <c r="I12" s="30"/>
      <c r="J12" s="15"/>
      <c r="K12" s="30"/>
      <c r="L12" s="30"/>
      <c r="M12" s="15"/>
      <c r="N12" s="15"/>
      <c r="O12" s="32"/>
      <c r="P12" s="32"/>
      <c r="Q12" s="18"/>
      <c r="R12" s="18"/>
    </row>
    <row r="13" spans="1:18" ht="13.5" customHeight="1">
      <c r="A13" s="36" t="s">
        <v>12</v>
      </c>
      <c r="B13" s="39">
        <v>2</v>
      </c>
      <c r="C13" s="29"/>
      <c r="E13" s="30"/>
      <c r="F13" s="30"/>
      <c r="G13" s="15"/>
      <c r="H13" s="30"/>
      <c r="I13" s="30"/>
      <c r="J13" s="15"/>
      <c r="K13" s="30"/>
      <c r="L13" s="30"/>
      <c r="M13" s="15"/>
      <c r="N13" s="15"/>
      <c r="O13" s="29"/>
      <c r="P13" s="29"/>
      <c r="Q13" s="19"/>
      <c r="R13" s="19"/>
    </row>
    <row r="14" spans="1:18" ht="13.5" customHeight="1">
      <c r="A14" s="36" t="s">
        <v>11</v>
      </c>
      <c r="B14" s="39">
        <v>4</v>
      </c>
      <c r="C14" s="32"/>
      <c r="E14" s="30"/>
      <c r="F14" s="30"/>
      <c r="G14" s="15"/>
      <c r="H14" s="30"/>
      <c r="I14" s="30"/>
      <c r="J14" s="15"/>
      <c r="K14" s="30"/>
      <c r="L14" s="30"/>
      <c r="M14" s="16"/>
      <c r="N14" s="16"/>
      <c r="O14" s="32"/>
      <c r="P14" s="32"/>
      <c r="Q14" s="18"/>
      <c r="R14" s="18"/>
    </row>
    <row r="15" spans="1:18" ht="13.5" customHeight="1">
      <c r="A15" s="36" t="s">
        <v>104</v>
      </c>
      <c r="B15" s="39">
        <v>57</v>
      </c>
      <c r="C15" s="29">
        <v>-1</v>
      </c>
      <c r="D15" s="40">
        <v>43665</v>
      </c>
      <c r="E15" s="30"/>
      <c r="F15" s="30"/>
      <c r="G15" s="15"/>
      <c r="H15" s="30"/>
      <c r="I15" s="30"/>
      <c r="J15" s="15"/>
      <c r="K15" s="30"/>
      <c r="L15" s="30"/>
      <c r="M15" s="15"/>
      <c r="N15" s="15"/>
      <c r="O15" s="29"/>
      <c r="P15" s="29"/>
      <c r="Q15" s="19"/>
      <c r="R15" s="19"/>
    </row>
    <row r="16" spans="1:18" ht="13.5" customHeight="1">
      <c r="A16" s="36" t="s">
        <v>13</v>
      </c>
      <c r="B16" s="39">
        <v>19</v>
      </c>
      <c r="C16" s="32"/>
      <c r="E16" s="30"/>
      <c r="F16" s="30"/>
      <c r="G16" s="15"/>
      <c r="H16" s="30"/>
      <c r="I16" s="30"/>
      <c r="J16" s="15"/>
      <c r="K16" s="30"/>
      <c r="L16" s="30"/>
      <c r="M16" s="15"/>
      <c r="N16" s="15"/>
      <c r="O16" s="32"/>
      <c r="P16" s="32"/>
      <c r="Q16" s="18"/>
      <c r="R16" s="18"/>
    </row>
    <row r="17" spans="1:18" ht="13.5" customHeight="1">
      <c r="A17" s="36" t="s">
        <v>105</v>
      </c>
      <c r="B17" s="39">
        <v>10</v>
      </c>
      <c r="C17" s="29"/>
      <c r="E17" s="30"/>
      <c r="F17" s="30"/>
      <c r="G17" s="15"/>
      <c r="H17" s="30"/>
      <c r="I17" s="30"/>
      <c r="J17" s="15"/>
      <c r="K17" s="30"/>
      <c r="L17" s="30"/>
      <c r="M17" s="15"/>
      <c r="N17" s="15"/>
      <c r="O17" s="29"/>
      <c r="P17" s="29"/>
      <c r="Q17" s="19"/>
      <c r="R17" s="19"/>
    </row>
    <row r="18" spans="1:18" ht="13.5" customHeight="1">
      <c r="A18" s="36" t="s">
        <v>14</v>
      </c>
      <c r="B18" s="39">
        <v>5</v>
      </c>
      <c r="C18" s="32"/>
      <c r="E18" s="30"/>
      <c r="F18" s="30"/>
      <c r="G18" s="15"/>
      <c r="H18" s="30"/>
      <c r="I18" s="30"/>
      <c r="J18" s="15"/>
      <c r="K18" s="30"/>
      <c r="L18" s="30"/>
      <c r="M18" s="16"/>
      <c r="N18" s="16"/>
      <c r="O18" s="32"/>
      <c r="P18" s="32"/>
      <c r="Q18" s="18"/>
      <c r="R18" s="18"/>
    </row>
    <row r="19" spans="1:18" ht="13.5" customHeight="1">
      <c r="A19" s="36" t="s">
        <v>15</v>
      </c>
      <c r="B19" s="39">
        <v>1</v>
      </c>
      <c r="C19" s="29"/>
      <c r="E19" s="30"/>
      <c r="F19" s="30"/>
      <c r="G19" s="15"/>
      <c r="H19" s="30"/>
      <c r="I19" s="30"/>
      <c r="J19" s="15"/>
      <c r="K19" s="30"/>
      <c r="L19" s="30"/>
      <c r="M19" s="16"/>
      <c r="N19" s="16"/>
      <c r="O19" s="29"/>
      <c r="P19" s="29"/>
      <c r="Q19" s="19"/>
      <c r="R19" s="19"/>
    </row>
    <row r="20" spans="1:18" ht="13.5" customHeight="1">
      <c r="A20" s="36" t="s">
        <v>16</v>
      </c>
      <c r="B20" s="39">
        <v>2</v>
      </c>
      <c r="C20" s="32"/>
      <c r="E20" s="30"/>
      <c r="F20" s="30"/>
      <c r="G20" s="15"/>
      <c r="H20" s="30"/>
      <c r="I20" s="30"/>
      <c r="J20" s="15"/>
      <c r="K20" s="30"/>
      <c r="L20" s="30"/>
      <c r="M20" s="15"/>
      <c r="N20" s="15"/>
      <c r="O20" s="32"/>
      <c r="P20" s="32"/>
      <c r="Q20" s="18"/>
      <c r="R20" s="18"/>
    </row>
    <row r="21" spans="1:18" ht="13.5" customHeight="1">
      <c r="A21" s="36" t="s">
        <v>17</v>
      </c>
      <c r="B21" s="39">
        <v>3</v>
      </c>
      <c r="C21" s="29"/>
      <c r="E21" s="30"/>
      <c r="F21" s="30"/>
      <c r="G21" s="15"/>
      <c r="H21" s="30"/>
      <c r="I21" s="30"/>
      <c r="J21" s="15"/>
      <c r="K21" s="30"/>
      <c r="L21" s="30"/>
      <c r="M21" s="15"/>
      <c r="N21" s="15"/>
      <c r="O21" s="29"/>
      <c r="P21" s="29"/>
      <c r="Q21" s="19"/>
      <c r="R21" s="19"/>
    </row>
    <row r="22" spans="1:18" ht="13.5" customHeight="1">
      <c r="A22" s="36" t="s">
        <v>18</v>
      </c>
      <c r="B22" s="39">
        <v>0</v>
      </c>
      <c r="C22" s="32"/>
      <c r="E22" s="30"/>
      <c r="F22" s="30"/>
      <c r="G22" s="15"/>
      <c r="H22" s="30"/>
      <c r="I22" s="30"/>
      <c r="J22" s="15"/>
      <c r="K22" s="30"/>
      <c r="L22" s="30"/>
      <c r="M22" s="15"/>
      <c r="N22" s="15"/>
      <c r="O22" s="32"/>
      <c r="P22" s="32"/>
      <c r="Q22" s="18"/>
      <c r="R22" s="18"/>
    </row>
    <row r="23" spans="1:18" ht="13.5" customHeight="1">
      <c r="A23" s="36" t="s">
        <v>19</v>
      </c>
      <c r="B23" s="39">
        <v>2</v>
      </c>
      <c r="C23" s="29"/>
      <c r="E23" s="30"/>
      <c r="F23" s="30"/>
      <c r="G23" s="15"/>
      <c r="H23" s="30"/>
      <c r="I23" s="30"/>
      <c r="J23" s="15"/>
      <c r="K23" s="30"/>
      <c r="L23" s="30"/>
      <c r="M23" s="15"/>
      <c r="N23" s="15"/>
      <c r="O23" s="29"/>
      <c r="P23" s="29"/>
      <c r="Q23" s="19"/>
      <c r="R23" s="19"/>
    </row>
    <row r="24" spans="1:18" ht="13.5" customHeight="1">
      <c r="A24" s="36" t="s">
        <v>20</v>
      </c>
      <c r="B24" s="39">
        <v>1</v>
      </c>
      <c r="C24" s="32"/>
      <c r="E24" s="30"/>
      <c r="F24" s="30"/>
      <c r="G24" s="15"/>
      <c r="H24" s="30"/>
      <c r="I24" s="30"/>
      <c r="J24" s="15"/>
      <c r="K24" s="30"/>
      <c r="L24" s="30"/>
      <c r="M24" s="16"/>
      <c r="N24" s="16"/>
      <c r="O24" s="32"/>
      <c r="P24" s="32"/>
      <c r="Q24" s="18"/>
      <c r="R24" s="18"/>
    </row>
    <row r="25" spans="1:18" ht="13.5" customHeight="1">
      <c r="A25" s="36" t="s">
        <v>21</v>
      </c>
      <c r="B25" s="39">
        <v>4</v>
      </c>
      <c r="C25" s="29"/>
      <c r="E25" s="30"/>
      <c r="F25" s="30"/>
      <c r="G25" s="15"/>
      <c r="H25" s="30"/>
      <c r="I25" s="30"/>
      <c r="J25" s="15"/>
      <c r="K25" s="30"/>
      <c r="L25" s="30"/>
      <c r="M25" s="15"/>
      <c r="N25" s="15"/>
      <c r="O25" s="29"/>
      <c r="P25" s="29"/>
      <c r="Q25" s="19"/>
      <c r="R25" s="19"/>
    </row>
    <row r="26" spans="1:18" ht="13.5" customHeight="1">
      <c r="A26" s="36" t="s">
        <v>22</v>
      </c>
      <c r="B26" s="39">
        <v>5</v>
      </c>
      <c r="C26" s="32"/>
      <c r="E26" s="30"/>
      <c r="F26" s="30"/>
      <c r="G26" s="15"/>
      <c r="H26" s="30"/>
      <c r="I26" s="30"/>
      <c r="J26" s="15"/>
      <c r="K26" s="30"/>
      <c r="L26" s="30"/>
      <c r="M26" s="15"/>
      <c r="N26" s="15"/>
      <c r="O26" s="32"/>
      <c r="P26" s="32"/>
      <c r="Q26" s="18"/>
      <c r="R26" s="18"/>
    </row>
    <row r="27" spans="1:18" ht="13.5" customHeight="1">
      <c r="A27" s="36" t="s">
        <v>23</v>
      </c>
      <c r="B27" s="39">
        <v>0</v>
      </c>
      <c r="C27" s="29">
        <v>-1</v>
      </c>
      <c r="D27" s="40">
        <v>43753</v>
      </c>
      <c r="E27" s="30"/>
      <c r="F27" s="30"/>
      <c r="G27" s="15"/>
      <c r="H27" s="30"/>
      <c r="I27" s="30"/>
      <c r="J27" s="15"/>
      <c r="K27" s="30"/>
      <c r="L27" s="30"/>
      <c r="M27" s="15"/>
      <c r="N27" s="15"/>
      <c r="O27" s="29"/>
      <c r="P27" s="29"/>
      <c r="Q27" s="19"/>
      <c r="R27" s="19"/>
    </row>
    <row r="28" spans="1:18" ht="13.5" customHeight="1">
      <c r="A28" s="36" t="s">
        <v>24</v>
      </c>
      <c r="B28" s="39">
        <v>7</v>
      </c>
      <c r="C28" s="32"/>
      <c r="D28" s="40"/>
      <c r="E28" s="30"/>
      <c r="F28" s="30"/>
      <c r="G28" s="15"/>
      <c r="H28" s="30"/>
      <c r="I28" s="30"/>
      <c r="J28" s="15"/>
      <c r="K28" s="30"/>
      <c r="L28" s="30"/>
      <c r="M28" s="16"/>
      <c r="N28" s="16"/>
      <c r="O28" s="32"/>
      <c r="P28" s="32"/>
      <c r="Q28" s="18"/>
      <c r="R28" s="18"/>
    </row>
    <row r="29" spans="1:18" ht="13.5" customHeight="1">
      <c r="A29" s="36" t="s">
        <v>35</v>
      </c>
      <c r="B29" s="39">
        <v>2</v>
      </c>
      <c r="C29" s="29"/>
      <c r="E29" s="30"/>
      <c r="F29" s="30"/>
      <c r="G29" s="15"/>
      <c r="H29" s="30"/>
      <c r="I29" s="30"/>
      <c r="J29" s="15"/>
      <c r="K29" s="30"/>
      <c r="L29" s="30"/>
      <c r="M29" s="15"/>
      <c r="N29" s="15"/>
      <c r="O29" s="29"/>
      <c r="P29" s="29"/>
      <c r="Q29" s="19"/>
      <c r="R29" s="19"/>
    </row>
    <row r="30" spans="1:18" ht="13.5" customHeight="1">
      <c r="A30" s="36" t="s">
        <v>106</v>
      </c>
      <c r="B30" s="39">
        <v>0</v>
      </c>
      <c r="C30" s="32"/>
      <c r="E30" s="30"/>
      <c r="F30" s="30"/>
      <c r="G30" s="15"/>
      <c r="H30" s="30"/>
      <c r="I30" s="30"/>
      <c r="J30" s="15"/>
      <c r="K30" s="30"/>
      <c r="L30" s="30"/>
      <c r="M30" s="15"/>
      <c r="N30" s="15"/>
      <c r="O30" s="32"/>
      <c r="P30" s="32"/>
      <c r="Q30" s="18"/>
      <c r="R30" s="18"/>
    </row>
    <row r="31" spans="1:18" ht="13.5" customHeight="1">
      <c r="A31" s="36" t="s">
        <v>25</v>
      </c>
      <c r="B31" s="39">
        <v>6</v>
      </c>
      <c r="C31" s="29"/>
      <c r="E31" s="30"/>
      <c r="F31" s="30"/>
      <c r="G31" s="15"/>
      <c r="H31" s="30"/>
      <c r="I31" s="30"/>
      <c r="J31" s="15"/>
      <c r="K31" s="30"/>
      <c r="L31" s="30"/>
      <c r="M31" s="16"/>
      <c r="N31" s="16"/>
      <c r="O31" s="29"/>
      <c r="P31" s="29"/>
      <c r="Q31" s="19"/>
      <c r="R31" s="19"/>
    </row>
    <row r="32" spans="1:18" ht="13.5" customHeight="1">
      <c r="A32" s="36" t="s">
        <v>26</v>
      </c>
      <c r="B32" s="39">
        <v>5</v>
      </c>
      <c r="C32" s="32"/>
      <c r="E32" s="30"/>
      <c r="F32" s="30"/>
      <c r="G32" s="15"/>
      <c r="H32" s="30"/>
      <c r="I32" s="30"/>
      <c r="J32" s="15"/>
      <c r="K32" s="30"/>
      <c r="L32" s="30"/>
      <c r="M32" s="16"/>
      <c r="N32" s="16"/>
      <c r="O32" s="32"/>
      <c r="P32" s="32"/>
      <c r="Q32" s="18"/>
      <c r="R32" s="18"/>
    </row>
    <row r="33" spans="1:18" ht="13.5" customHeight="1">
      <c r="A33" s="36" t="s">
        <v>27</v>
      </c>
      <c r="B33" s="39">
        <v>3</v>
      </c>
      <c r="C33" s="29"/>
      <c r="E33" s="30"/>
      <c r="F33" s="30"/>
      <c r="G33" s="15"/>
      <c r="H33" s="30"/>
      <c r="I33" s="30"/>
      <c r="J33" s="15"/>
      <c r="K33" s="30"/>
      <c r="L33" s="30"/>
      <c r="M33" s="15"/>
      <c r="N33" s="15"/>
      <c r="O33" s="29"/>
      <c r="P33" s="29"/>
      <c r="Q33" s="19"/>
      <c r="R33" s="19"/>
    </row>
    <row r="34" spans="1:18" ht="13.5" customHeight="1">
      <c r="A34" s="36" t="s">
        <v>28</v>
      </c>
      <c r="B34" s="39">
        <v>4</v>
      </c>
      <c r="C34" s="32"/>
      <c r="E34" s="30"/>
      <c r="F34" s="30"/>
      <c r="G34" s="15"/>
      <c r="H34" s="30"/>
      <c r="I34" s="30"/>
      <c r="J34" s="15"/>
      <c r="K34" s="30"/>
      <c r="L34" s="30"/>
      <c r="M34" s="15"/>
      <c r="N34" s="15"/>
      <c r="O34" s="32"/>
      <c r="P34" s="32"/>
      <c r="Q34" s="18"/>
      <c r="R34" s="18"/>
    </row>
    <row r="35" spans="1:18" ht="13.5" customHeight="1">
      <c r="A35" s="36" t="s">
        <v>29</v>
      </c>
      <c r="B35" s="39">
        <v>10</v>
      </c>
      <c r="C35" s="29"/>
      <c r="E35" s="30"/>
      <c r="F35" s="30"/>
      <c r="G35" s="15"/>
      <c r="H35" s="30"/>
      <c r="I35" s="30"/>
      <c r="J35" s="15"/>
      <c r="K35" s="30"/>
      <c r="L35" s="30"/>
      <c r="M35" s="16"/>
      <c r="N35" s="16"/>
      <c r="O35" s="29"/>
      <c r="P35" s="29"/>
      <c r="Q35" s="19"/>
      <c r="R35" s="19"/>
    </row>
    <row r="36" spans="1:18" ht="13.5" customHeight="1">
      <c r="A36" s="36" t="s">
        <v>30</v>
      </c>
      <c r="B36" s="39">
        <v>3</v>
      </c>
      <c r="C36" s="32"/>
      <c r="E36" s="30"/>
      <c r="F36" s="30"/>
      <c r="G36" s="15"/>
      <c r="H36" s="30"/>
      <c r="I36" s="30"/>
      <c r="J36" s="15"/>
      <c r="K36" s="30"/>
      <c r="L36" s="30"/>
      <c r="M36" s="15"/>
      <c r="N36" s="15"/>
      <c r="O36" s="32"/>
      <c r="P36" s="32"/>
      <c r="Q36" s="18"/>
      <c r="R36" s="18"/>
    </row>
    <row r="37" spans="1:18" ht="13.5" customHeight="1">
      <c r="A37" s="36" t="s">
        <v>107</v>
      </c>
      <c r="B37" s="39">
        <v>1</v>
      </c>
      <c r="C37" s="29"/>
      <c r="E37" s="30"/>
      <c r="F37" s="30"/>
      <c r="G37" s="15"/>
      <c r="H37" s="30"/>
      <c r="I37" s="30"/>
      <c r="J37" s="15"/>
      <c r="K37" s="30"/>
      <c r="L37" s="30"/>
      <c r="M37" s="15"/>
      <c r="N37" s="15"/>
      <c r="O37" s="29"/>
      <c r="P37" s="29"/>
      <c r="Q37" s="19"/>
      <c r="R37" s="19"/>
    </row>
    <row r="38" spans="1:18" ht="13.5" customHeight="1">
      <c r="A38" s="36" t="s">
        <v>31</v>
      </c>
      <c r="B38" s="39">
        <v>1</v>
      </c>
      <c r="C38" s="32"/>
      <c r="E38" s="30"/>
      <c r="F38" s="30"/>
      <c r="G38" s="15"/>
      <c r="H38" s="30"/>
      <c r="I38" s="30"/>
      <c r="J38" s="15"/>
      <c r="K38" s="30"/>
      <c r="L38" s="30"/>
      <c r="M38" s="16"/>
      <c r="N38" s="16"/>
      <c r="O38" s="32"/>
      <c r="P38" s="32"/>
      <c r="Q38" s="18"/>
      <c r="R38" s="18"/>
    </row>
    <row r="39" spans="1:18" ht="13.5" customHeight="1">
      <c r="A39" s="36" t="s">
        <v>32</v>
      </c>
      <c r="B39" s="39">
        <v>1</v>
      </c>
      <c r="C39" s="29"/>
      <c r="E39" s="30"/>
      <c r="F39" s="30"/>
      <c r="G39" s="15"/>
      <c r="H39" s="30"/>
      <c r="I39" s="30"/>
      <c r="J39" s="15"/>
      <c r="K39" s="30"/>
      <c r="L39" s="30"/>
      <c r="M39" s="15"/>
      <c r="N39" s="15"/>
      <c r="O39" s="29"/>
      <c r="P39" s="29"/>
      <c r="Q39" s="19"/>
      <c r="R39" s="19"/>
    </row>
    <row r="40" spans="1:18" ht="13.5" customHeight="1">
      <c r="A40" s="36" t="s">
        <v>33</v>
      </c>
      <c r="B40" s="39">
        <v>9</v>
      </c>
      <c r="C40" s="32"/>
      <c r="D40" s="40"/>
      <c r="E40" s="30"/>
      <c r="F40" s="30"/>
      <c r="G40" s="15"/>
      <c r="H40" s="30"/>
      <c r="I40" s="30"/>
      <c r="J40" s="15"/>
      <c r="K40" s="30"/>
      <c r="L40" s="30"/>
      <c r="M40" s="15"/>
      <c r="N40" s="15"/>
      <c r="O40" s="32"/>
      <c r="P40" s="32"/>
      <c r="Q40" s="18"/>
      <c r="R40" s="18"/>
    </row>
    <row r="41" spans="1:18" ht="13.5" customHeight="1">
      <c r="A41" s="36" t="s">
        <v>34</v>
      </c>
      <c r="B41" s="39">
        <v>2</v>
      </c>
      <c r="C41" s="29"/>
      <c r="E41" s="30"/>
      <c r="F41" s="30"/>
      <c r="G41" s="15"/>
      <c r="H41" s="30"/>
      <c r="I41" s="30"/>
      <c r="J41" s="15"/>
      <c r="K41" s="30"/>
      <c r="L41" s="30"/>
      <c r="M41" s="16"/>
      <c r="N41" s="16"/>
      <c r="O41" s="29"/>
      <c r="P41" s="29"/>
      <c r="Q41" s="19"/>
      <c r="R41" s="19"/>
    </row>
    <row r="42" spans="1:18" ht="13.5" customHeight="1">
      <c r="A42" s="36" t="s">
        <v>36</v>
      </c>
      <c r="B42" s="39">
        <v>1</v>
      </c>
      <c r="C42" s="32"/>
      <c r="E42" s="30"/>
      <c r="F42" s="30"/>
      <c r="G42" s="15"/>
      <c r="H42" s="30"/>
      <c r="I42" s="30"/>
      <c r="J42" s="15"/>
      <c r="K42" s="30"/>
      <c r="L42" s="30"/>
      <c r="M42" s="15"/>
      <c r="N42" s="15"/>
      <c r="O42" s="32"/>
      <c r="P42" s="32"/>
      <c r="Q42" s="18"/>
      <c r="R42" s="18"/>
    </row>
    <row r="43" spans="1:18" ht="13.5" customHeight="1">
      <c r="A43" s="36" t="s">
        <v>37</v>
      </c>
      <c r="B43" s="39">
        <v>4</v>
      </c>
      <c r="C43" s="29"/>
      <c r="E43" s="30"/>
      <c r="F43" s="30"/>
      <c r="G43" s="15"/>
      <c r="H43" s="30"/>
      <c r="I43" s="30"/>
      <c r="J43" s="15"/>
      <c r="K43" s="30"/>
      <c r="L43" s="30"/>
      <c r="M43" s="15"/>
      <c r="N43" s="15"/>
      <c r="O43" s="29"/>
      <c r="P43" s="29"/>
      <c r="Q43" s="19"/>
      <c r="R43" s="19"/>
    </row>
    <row r="44" spans="1:18" ht="13.5" customHeight="1">
      <c r="A44" s="36" t="s">
        <v>38</v>
      </c>
      <c r="B44" s="39">
        <v>4</v>
      </c>
      <c r="C44" s="32"/>
      <c r="E44" s="30"/>
      <c r="F44" s="30"/>
      <c r="G44" s="15"/>
      <c r="H44" s="30"/>
      <c r="I44" s="30"/>
      <c r="J44" s="15"/>
      <c r="K44" s="30"/>
      <c r="L44" s="30"/>
      <c r="M44" s="16"/>
      <c r="N44" s="16"/>
      <c r="O44" s="32"/>
      <c r="P44" s="32"/>
      <c r="Q44" s="18"/>
      <c r="R44" s="18"/>
    </row>
    <row r="45" spans="1:18" ht="13.5" customHeight="1">
      <c r="A45" s="31"/>
      <c r="B45" s="29"/>
      <c r="C45" s="29"/>
      <c r="E45" s="30"/>
      <c r="F45" s="30"/>
      <c r="G45" s="15"/>
      <c r="H45" s="30"/>
      <c r="I45" s="30"/>
      <c r="J45" s="15"/>
      <c r="K45" s="30"/>
      <c r="L45" s="30"/>
      <c r="M45" s="15"/>
      <c r="N45" s="15"/>
      <c r="O45" s="29"/>
      <c r="P45" s="29"/>
      <c r="Q45" s="19"/>
      <c r="R45" s="19"/>
    </row>
    <row r="46" spans="1:18" ht="13.5" customHeight="1">
      <c r="A46" s="31"/>
      <c r="B46" s="32"/>
      <c r="C46" s="32"/>
      <c r="E46" s="30"/>
      <c r="F46" s="30"/>
      <c r="G46" s="15"/>
      <c r="H46" s="30"/>
      <c r="I46" s="30"/>
      <c r="J46" s="15"/>
      <c r="K46" s="30"/>
      <c r="L46" s="30"/>
      <c r="M46" s="15"/>
      <c r="N46" s="15"/>
      <c r="O46" s="32"/>
      <c r="P46" s="32"/>
      <c r="Q46" s="18"/>
      <c r="R46" s="18"/>
    </row>
    <row r="47" spans="1:18" ht="13.5" customHeight="1">
      <c r="A47" s="31"/>
      <c r="B47" s="29"/>
      <c r="C47" s="29"/>
      <c r="E47" s="30"/>
      <c r="F47" s="30"/>
      <c r="G47" s="15"/>
      <c r="H47" s="30"/>
      <c r="I47" s="30"/>
      <c r="J47" s="15"/>
      <c r="K47" s="30"/>
      <c r="L47" s="30"/>
      <c r="M47" s="15"/>
      <c r="N47" s="15"/>
      <c r="O47" s="29"/>
      <c r="P47" s="29"/>
      <c r="Q47" s="19"/>
      <c r="R47" s="19"/>
    </row>
    <row r="48" spans="1:18" ht="13.5" customHeight="1">
      <c r="A48" s="31"/>
      <c r="B48" s="32"/>
      <c r="C48" s="32"/>
      <c r="E48" s="30"/>
      <c r="F48" s="30"/>
      <c r="G48" s="15"/>
      <c r="H48" s="30"/>
      <c r="I48" s="30"/>
      <c r="J48" s="15"/>
      <c r="K48" s="30"/>
      <c r="L48" s="30"/>
      <c r="M48" s="16"/>
      <c r="N48" s="16"/>
      <c r="O48" s="32"/>
      <c r="P48" s="32"/>
      <c r="Q48" s="18"/>
      <c r="R48" s="18"/>
    </row>
    <row r="49" spans="1:18" ht="13.5" customHeight="1">
      <c r="A49" s="31"/>
      <c r="B49" s="33"/>
      <c r="C49" s="33"/>
      <c r="E49" s="30"/>
      <c r="F49" s="30"/>
      <c r="G49" s="15"/>
      <c r="H49" s="30"/>
      <c r="I49" s="30"/>
      <c r="J49" s="15"/>
      <c r="K49" s="30"/>
      <c r="L49" s="30"/>
      <c r="M49" s="15"/>
      <c r="N49" s="15"/>
      <c r="O49" s="33"/>
      <c r="P49" s="33"/>
      <c r="Q49" s="19"/>
      <c r="R49" s="19"/>
    </row>
    <row r="50" spans="2:16" ht="13.5" customHeight="1">
      <c r="B50" s="33"/>
      <c r="C50" s="33"/>
      <c r="O50" s="33"/>
      <c r="P50" s="33"/>
    </row>
    <row r="51" spans="2:16" ht="13.5" customHeight="1">
      <c r="B51" s="33"/>
      <c r="C51" s="33"/>
      <c r="O51" s="33"/>
      <c r="P51" s="33"/>
    </row>
    <row r="52" spans="2:16" ht="13.5" customHeight="1">
      <c r="B52" s="33"/>
      <c r="C52" s="33"/>
      <c r="O52" s="33"/>
      <c r="P52" s="33"/>
    </row>
    <row r="53" spans="2:16" ht="13.5" customHeight="1">
      <c r="B53" s="33"/>
      <c r="C53" s="33"/>
      <c r="O53" s="33"/>
      <c r="P53" s="33"/>
    </row>
    <row r="54" spans="2:16" ht="13.5" customHeight="1">
      <c r="B54" s="33"/>
      <c r="C54" s="33"/>
      <c r="O54" s="33"/>
      <c r="P54" s="33"/>
    </row>
    <row r="55" spans="2:16" ht="13.5" customHeight="1">
      <c r="B55" s="33"/>
      <c r="C55" s="33"/>
      <c r="O55" s="33"/>
      <c r="P55" s="33"/>
    </row>
    <row r="56" spans="2:16" ht="13.5" customHeight="1">
      <c r="B56" s="33"/>
      <c r="C56" s="33"/>
      <c r="O56" s="33"/>
      <c r="P56" s="33"/>
    </row>
    <row r="57" spans="2:16" ht="13.5" customHeight="1">
      <c r="B57" s="33"/>
      <c r="C57" s="33"/>
      <c r="O57" s="33"/>
      <c r="P57" s="33"/>
    </row>
    <row r="58" spans="2:16" ht="13.5" customHeight="1">
      <c r="B58" s="33"/>
      <c r="C58" s="33"/>
      <c r="O58" s="33"/>
      <c r="P58" s="33"/>
    </row>
    <row r="59" spans="2:16" ht="13.5" customHeight="1">
      <c r="B59" s="33"/>
      <c r="C59" s="33"/>
      <c r="O59" s="33"/>
      <c r="P59" s="33"/>
    </row>
    <row r="60" spans="2:16" ht="13.5" customHeight="1">
      <c r="B60" s="33"/>
      <c r="C60" s="33"/>
      <c r="O60" s="33"/>
      <c r="P60" s="33"/>
    </row>
    <row r="61" spans="2:16" ht="13.5" customHeight="1">
      <c r="B61" s="33"/>
      <c r="C61" s="33"/>
      <c r="O61" s="33"/>
      <c r="P61" s="33"/>
    </row>
    <row r="62" spans="2:16" ht="13.5" customHeight="1">
      <c r="B62" s="33"/>
      <c r="C62" s="33"/>
      <c r="O62" s="33"/>
      <c r="P62" s="33"/>
    </row>
    <row r="63" spans="2:16" ht="13.5" customHeight="1">
      <c r="B63" s="33"/>
      <c r="C63" s="33"/>
      <c r="O63" s="33"/>
      <c r="P63" s="33"/>
    </row>
    <row r="64" spans="2:16" ht="13.5" customHeight="1">
      <c r="B64" s="33"/>
      <c r="C64" s="33"/>
      <c r="O64" s="33"/>
      <c r="P64" s="33"/>
    </row>
    <row r="65" spans="2:16" ht="13.5" customHeight="1">
      <c r="B65" s="33"/>
      <c r="C65" s="33"/>
      <c r="O65" s="33"/>
      <c r="P65" s="33"/>
    </row>
    <row r="66" spans="2:16" ht="13.5" customHeight="1">
      <c r="B66" s="33"/>
      <c r="C66" s="33"/>
      <c r="O66" s="33"/>
      <c r="P66" s="33"/>
    </row>
    <row r="67" spans="2:16" ht="13.5" customHeight="1">
      <c r="B67" s="33"/>
      <c r="C67" s="33"/>
      <c r="O67" s="33"/>
      <c r="P67" s="33"/>
    </row>
    <row r="68" spans="2:3" ht="13.5" customHeight="1">
      <c r="B68" s="33"/>
      <c r="C68" s="33"/>
    </row>
    <row r="69" spans="2:3" ht="13.5" customHeight="1">
      <c r="B69" s="33"/>
      <c r="C69" s="33"/>
    </row>
    <row r="70" spans="2:3" ht="13.5" customHeight="1">
      <c r="B70" s="33"/>
      <c r="C70" s="33"/>
    </row>
    <row r="71" spans="2:3" ht="13.5" customHeight="1">
      <c r="B71" s="33"/>
      <c r="C71" s="33"/>
    </row>
    <row r="72" spans="2:3" ht="13.5" customHeight="1">
      <c r="B72" s="33"/>
      <c r="C72" s="33"/>
    </row>
    <row r="73" spans="2:3" ht="13.5" customHeight="1">
      <c r="B73" s="33"/>
      <c r="C73" s="33"/>
    </row>
    <row r="74" spans="2:3" ht="13.5" customHeight="1">
      <c r="B74" s="33"/>
      <c r="C74" s="33"/>
    </row>
    <row r="75" spans="2:3" ht="13.5" customHeight="1">
      <c r="B75" s="33"/>
      <c r="C75" s="33"/>
    </row>
    <row r="76" spans="2:3" ht="13.5" customHeight="1">
      <c r="B76" s="33"/>
      <c r="C76" s="33"/>
    </row>
    <row r="77" spans="2:3" ht="13.5" customHeight="1">
      <c r="B77" s="33"/>
      <c r="C77" s="33"/>
    </row>
    <row r="78" spans="2:3" ht="13.5" customHeight="1">
      <c r="B78" s="33"/>
      <c r="C78" s="33"/>
    </row>
    <row r="79" spans="2:3" ht="13.5" customHeight="1">
      <c r="B79" s="33"/>
      <c r="C79" s="33"/>
    </row>
    <row r="80" spans="2:3" ht="13.5" customHeight="1">
      <c r="B80" s="33"/>
      <c r="C80" s="33"/>
    </row>
    <row r="81" spans="2:3" ht="13.5" customHeight="1">
      <c r="B81" s="33"/>
      <c r="C81" s="33"/>
    </row>
    <row r="82" spans="2:3" ht="13.5" customHeight="1">
      <c r="B82" s="33"/>
      <c r="C82" s="33"/>
    </row>
    <row r="83" spans="2:3" ht="13.5" customHeight="1">
      <c r="B83" s="33"/>
      <c r="C83" s="33"/>
    </row>
    <row r="84" spans="2:3" ht="13.5" customHeight="1">
      <c r="B84" s="33"/>
      <c r="C84" s="33"/>
    </row>
    <row r="85" spans="2:3" ht="13.5" customHeight="1">
      <c r="B85" s="33"/>
      <c r="C85" s="33"/>
    </row>
    <row r="86" spans="2:3" ht="13.5" customHeight="1">
      <c r="B86" s="33"/>
      <c r="C86" s="33"/>
    </row>
    <row r="87" spans="2:3" ht="13.5" customHeight="1">
      <c r="B87" s="33"/>
      <c r="C87" s="33"/>
    </row>
    <row r="88" spans="2:3" ht="13.5" customHeight="1">
      <c r="B88" s="33"/>
      <c r="C88" s="33"/>
    </row>
    <row r="89" spans="2:3" ht="13.5" customHeight="1">
      <c r="B89" s="33"/>
      <c r="C89" s="33"/>
    </row>
    <row r="90" spans="2:3" ht="13.5" customHeight="1">
      <c r="B90" s="33"/>
      <c r="C90" s="33"/>
    </row>
    <row r="91" spans="2:3" ht="13.5" customHeight="1">
      <c r="B91" s="33"/>
      <c r="C91" s="33"/>
    </row>
    <row r="92" spans="2:3" ht="13.5" customHeight="1">
      <c r="B92" s="33"/>
      <c r="C92" s="33"/>
    </row>
    <row r="93" spans="2:3" ht="13.5" customHeight="1">
      <c r="B93" s="33"/>
      <c r="C93" s="33"/>
    </row>
    <row r="94" spans="2:3" ht="13.5" customHeight="1">
      <c r="B94" s="33"/>
      <c r="C94" s="33"/>
    </row>
    <row r="95" spans="2:3" ht="13.5" customHeight="1">
      <c r="B95" s="33"/>
      <c r="C95" s="33"/>
    </row>
    <row r="96" spans="2:3" ht="13.5" customHeight="1">
      <c r="B96" s="33"/>
      <c r="C96" s="33"/>
    </row>
    <row r="97" spans="2:3" ht="13.5" customHeight="1">
      <c r="B97" s="33"/>
      <c r="C97" s="33"/>
    </row>
    <row r="98" spans="2:3" ht="13.5" customHeight="1">
      <c r="B98" s="33"/>
      <c r="C98" s="33"/>
    </row>
    <row r="99" spans="2:3" ht="13.5" customHeight="1">
      <c r="B99" s="33"/>
      <c r="C99" s="33"/>
    </row>
    <row r="100" spans="2:3" ht="13.5" customHeight="1">
      <c r="B100" s="33"/>
      <c r="C100" s="33"/>
    </row>
    <row r="101" spans="2:3" ht="13.5" customHeight="1">
      <c r="B101" s="33"/>
      <c r="C101" s="33"/>
    </row>
    <row r="102" spans="2:3" ht="13.5" customHeight="1">
      <c r="B102" s="33"/>
      <c r="C102" s="33"/>
    </row>
    <row r="103" spans="2:3" ht="13.5" customHeight="1">
      <c r="B103" s="33"/>
      <c r="C103" s="33"/>
    </row>
    <row r="104" spans="2:3" ht="13.5" customHeight="1">
      <c r="B104" s="33"/>
      <c r="C104" s="33"/>
    </row>
    <row r="105" spans="2:3" ht="13.5" customHeight="1">
      <c r="B105" s="33"/>
      <c r="C105" s="33"/>
    </row>
    <row r="106" spans="2:3" ht="13.5" customHeight="1">
      <c r="B106" s="33"/>
      <c r="C106" s="33"/>
    </row>
    <row r="107" spans="2:3" ht="13.5" customHeight="1">
      <c r="B107" s="33"/>
      <c r="C107" s="33"/>
    </row>
    <row r="108" ht="13.5" customHeight="1">
      <c r="B108" s="33"/>
    </row>
    <row r="109" ht="13.5" customHeight="1">
      <c r="B109" s="33"/>
    </row>
    <row r="110" ht="13.5" customHeight="1">
      <c r="B110" s="33"/>
    </row>
    <row r="111" ht="13.5" customHeight="1">
      <c r="B111" s="33"/>
    </row>
    <row r="112" ht="13.5" customHeight="1">
      <c r="B112" s="33"/>
    </row>
    <row r="113" ht="13.5" customHeight="1">
      <c r="B113" s="33"/>
    </row>
    <row r="114" ht="13.5" customHeight="1">
      <c r="B114" s="33"/>
    </row>
    <row r="115" ht="13.5" customHeight="1">
      <c r="B115" s="33"/>
    </row>
    <row r="116" ht="13.5" customHeight="1">
      <c r="B116" s="33"/>
    </row>
    <row r="117" ht="13.5" customHeight="1">
      <c r="B117" s="33"/>
    </row>
    <row r="118" ht="13.5" customHeight="1">
      <c r="B118" s="33"/>
    </row>
    <row r="119" ht="13.5" customHeight="1">
      <c r="B119" s="33"/>
    </row>
    <row r="120" ht="13.5" customHeight="1">
      <c r="B120" s="33"/>
    </row>
    <row r="121" ht="13.5" customHeight="1">
      <c r="B121" s="33"/>
    </row>
    <row r="122" ht="13.5" customHeight="1">
      <c r="B122" s="33"/>
    </row>
    <row r="123" ht="13.5" customHeight="1">
      <c r="B123" s="33"/>
    </row>
    <row r="124" ht="13.5" customHeight="1">
      <c r="B124" s="33"/>
    </row>
    <row r="125" ht="13.5" customHeight="1">
      <c r="B125" s="33"/>
    </row>
    <row r="126" ht="13.5" customHeight="1">
      <c r="B126" s="33"/>
    </row>
    <row r="127" ht="13.5" customHeight="1">
      <c r="B127" s="33"/>
    </row>
    <row r="128" ht="13.5" customHeight="1">
      <c r="B128" s="33"/>
    </row>
    <row r="129" ht="13.5" customHeight="1">
      <c r="B129" s="33"/>
    </row>
    <row r="130" ht="13.5" customHeight="1">
      <c r="B130" s="33"/>
    </row>
    <row r="131" ht="13.5" customHeight="1">
      <c r="B131" s="33"/>
    </row>
    <row r="132" ht="13.5" customHeight="1">
      <c r="B132" s="33"/>
    </row>
    <row r="133" ht="13.5" customHeight="1">
      <c r="B133" s="33"/>
    </row>
    <row r="134" ht="13.5" customHeight="1">
      <c r="B134" s="33"/>
    </row>
    <row r="135" ht="13.5" customHeight="1">
      <c r="B135" s="33"/>
    </row>
    <row r="136" ht="13.5" customHeight="1">
      <c r="B136" s="33"/>
    </row>
    <row r="137" ht="13.5" customHeight="1">
      <c r="B137" s="33"/>
    </row>
    <row r="138" ht="13.5" customHeight="1">
      <c r="B138" s="33"/>
    </row>
    <row r="139" ht="13.5" customHeight="1">
      <c r="B139" s="33"/>
    </row>
    <row r="140" ht="13.5" customHeight="1">
      <c r="B140" s="33"/>
    </row>
    <row r="141" ht="13.5" customHeight="1">
      <c r="B141" s="33"/>
    </row>
    <row r="142" ht="13.5" customHeight="1">
      <c r="B142" s="33"/>
    </row>
    <row r="143" ht="13.5" customHeight="1">
      <c r="B143" s="33"/>
    </row>
    <row r="144" ht="13.5" customHeight="1">
      <c r="B144" s="33"/>
    </row>
    <row r="145" ht="13.5" customHeight="1">
      <c r="B145" s="33"/>
    </row>
    <row r="146" ht="13.5" customHeight="1">
      <c r="B146" s="33"/>
    </row>
    <row r="147" ht="13.5" customHeight="1">
      <c r="B147" s="33"/>
    </row>
    <row r="148" ht="13.5" customHeight="1">
      <c r="B148" s="33"/>
    </row>
    <row r="149" ht="13.5" customHeight="1">
      <c r="B149" s="33"/>
    </row>
    <row r="150" ht="13.5" customHeight="1">
      <c r="B150" s="33"/>
    </row>
    <row r="151" ht="13.5" customHeight="1">
      <c r="B151" s="33"/>
    </row>
    <row r="152" ht="13.5" customHeight="1">
      <c r="B152" s="33"/>
    </row>
    <row r="153" ht="13.5" customHeight="1">
      <c r="B153" s="33"/>
    </row>
    <row r="154" ht="13.5" customHeight="1">
      <c r="B154" s="33"/>
    </row>
    <row r="155" ht="13.5" customHeight="1">
      <c r="B155" s="33"/>
    </row>
    <row r="156" ht="13.5" customHeight="1">
      <c r="B156" s="33"/>
    </row>
    <row r="157" ht="13.5" customHeight="1">
      <c r="B157" s="33"/>
    </row>
    <row r="158" ht="13.5" customHeight="1">
      <c r="B158" s="33"/>
    </row>
  </sheetData>
  <sheetProtection/>
  <mergeCells count="2">
    <mergeCell ref="A1:A2"/>
    <mergeCell ref="B1:B2"/>
  </mergeCells>
  <printOptions/>
  <pageMargins left="1.1811023622047245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1">
      <selection activeCell="D83" sqref="D83"/>
    </sheetView>
  </sheetViews>
  <sheetFormatPr defaultColWidth="9.140625" defaultRowHeight="14.25" customHeight="1"/>
  <cols>
    <col min="1" max="1" width="27.28125" style="4" customWidth="1"/>
    <col min="2" max="10" width="9.00390625" style="4" customWidth="1"/>
    <col min="11" max="13" width="9.140625" style="4" customWidth="1"/>
    <col min="14" max="16384" width="9.140625" style="4" customWidth="1"/>
  </cols>
  <sheetData>
    <row r="1" spans="1:13" ht="45" customHeight="1">
      <c r="A1" s="48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3" customHeight="1">
      <c r="A2" s="50"/>
      <c r="B2" s="47" t="s">
        <v>0</v>
      </c>
      <c r="C2" s="47"/>
      <c r="D2" s="47"/>
      <c r="E2" s="47" t="s">
        <v>39</v>
      </c>
      <c r="F2" s="47"/>
      <c r="G2" s="47"/>
      <c r="H2" s="47" t="s">
        <v>1</v>
      </c>
      <c r="I2" s="47"/>
      <c r="J2" s="47"/>
      <c r="K2" s="47" t="s">
        <v>97</v>
      </c>
      <c r="L2" s="47"/>
      <c r="M2" s="47"/>
    </row>
    <row r="3" spans="1:13" ht="19.5" customHeight="1">
      <c r="A3" s="50"/>
      <c r="B3" s="1" t="s">
        <v>40</v>
      </c>
      <c r="C3" s="1" t="s">
        <v>41</v>
      </c>
      <c r="D3" s="1" t="s">
        <v>42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</row>
    <row r="4" spans="1:13" s="10" customFormat="1" ht="15.75" customHeight="1">
      <c r="A4" s="7" t="s">
        <v>43</v>
      </c>
      <c r="B4" s="8">
        <f>АППГ!B15</f>
        <v>878</v>
      </c>
      <c r="C4" s="8">
        <f>тек!B15</f>
        <v>896</v>
      </c>
      <c r="D4" s="9">
        <f aca="true" t="shared" si="0" ref="D4:D59">(C4-B4)/B4*100</f>
        <v>2.050113895216401</v>
      </c>
      <c r="E4" s="8">
        <f>АППГ!C15</f>
        <v>25</v>
      </c>
      <c r="F4" s="8">
        <f>тек!C15</f>
        <v>23</v>
      </c>
      <c r="G4" s="9">
        <f aca="true" t="shared" si="1" ref="G4:G59">(F4-E4)/E4*100</f>
        <v>-8</v>
      </c>
      <c r="H4" s="8">
        <f>АППГ!E15</f>
        <v>1038</v>
      </c>
      <c r="I4" s="8">
        <f>тек!E15</f>
        <v>1074</v>
      </c>
      <c r="J4" s="9">
        <f aca="true" t="shared" si="2" ref="J4:J59">(I4-H4)/H4*100</f>
        <v>3.4682080924855487</v>
      </c>
      <c r="K4" s="8">
        <f>АППГ_НС!B15</f>
        <v>49</v>
      </c>
      <c r="L4" s="8">
        <f>тек_НС!B15</f>
        <v>57</v>
      </c>
      <c r="M4" s="9">
        <f aca="true" t="shared" si="3" ref="M4:M59">(L4-K4)/K4*100</f>
        <v>16.3265306122449</v>
      </c>
    </row>
    <row r="5" spans="1:13" ht="15.75" customHeight="1">
      <c r="A5" s="7" t="s">
        <v>44</v>
      </c>
      <c r="B5" s="8">
        <f>АППГ!B8</f>
        <v>7</v>
      </c>
      <c r="C5" s="8">
        <f>тек!B8</f>
        <v>13</v>
      </c>
      <c r="D5" s="9">
        <f t="shared" si="0"/>
        <v>85.71428571428571</v>
      </c>
      <c r="E5" s="8">
        <f>АППГ!C8</f>
        <v>2</v>
      </c>
      <c r="F5" s="8">
        <f>тек!C8</f>
        <v>4</v>
      </c>
      <c r="G5" s="9">
        <f t="shared" si="1"/>
        <v>100</v>
      </c>
      <c r="H5" s="8">
        <f>АППГ!E8</f>
        <v>6</v>
      </c>
      <c r="I5" s="8">
        <f>тек!E8</f>
        <v>12</v>
      </c>
      <c r="J5" s="9">
        <f t="shared" si="2"/>
        <v>100</v>
      </c>
      <c r="K5" s="8">
        <f>АППГ_НС!B8</f>
        <v>2</v>
      </c>
      <c r="L5" s="8">
        <f>тек_НС!B8</f>
        <v>4</v>
      </c>
      <c r="M5" s="9">
        <f t="shared" si="3"/>
        <v>100</v>
      </c>
    </row>
    <row r="6" spans="1:13" ht="15.75" customHeight="1">
      <c r="A6" s="7" t="s">
        <v>45</v>
      </c>
      <c r="B6" s="1">
        <f>АППГ!B10</f>
        <v>52</v>
      </c>
      <c r="C6" s="1">
        <f>тек!B10</f>
        <v>44</v>
      </c>
      <c r="D6" s="9">
        <f t="shared" si="0"/>
        <v>-15.384615384615385</v>
      </c>
      <c r="E6" s="8">
        <f>АППГ!C10</f>
        <v>4</v>
      </c>
      <c r="F6" s="8">
        <f>тек!C10</f>
        <v>2</v>
      </c>
      <c r="G6" s="9">
        <f t="shared" si="1"/>
        <v>-50</v>
      </c>
      <c r="H6" s="8">
        <f>АППГ!E10</f>
        <v>67</v>
      </c>
      <c r="I6" s="8">
        <f>тек!E10</f>
        <v>54</v>
      </c>
      <c r="J6" s="9">
        <f t="shared" si="2"/>
        <v>-19.402985074626866</v>
      </c>
      <c r="K6" s="1">
        <f>АППГ_НС!B10</f>
        <v>6</v>
      </c>
      <c r="L6" s="1">
        <f>тек_НС!B10</f>
        <v>6</v>
      </c>
      <c r="M6" s="9">
        <f t="shared" si="3"/>
        <v>0</v>
      </c>
    </row>
    <row r="7" spans="1:13" ht="15.75" customHeight="1">
      <c r="A7" s="11" t="s">
        <v>46</v>
      </c>
      <c r="B7" s="12">
        <f>АППГ!B12</f>
        <v>20</v>
      </c>
      <c r="C7" s="12">
        <f>тек!B12</f>
        <v>16</v>
      </c>
      <c r="D7" s="6">
        <f t="shared" si="0"/>
        <v>-20</v>
      </c>
      <c r="E7" s="12">
        <f>АППГ!C12</f>
        <v>6</v>
      </c>
      <c r="F7" s="12">
        <f>тек!C12</f>
        <v>2</v>
      </c>
      <c r="G7" s="6">
        <f t="shared" si="1"/>
        <v>-66.66666666666666</v>
      </c>
      <c r="H7" s="12">
        <f>АППГ!E12</f>
        <v>25</v>
      </c>
      <c r="I7" s="12">
        <f>тек!E12</f>
        <v>22</v>
      </c>
      <c r="J7" s="6">
        <f t="shared" si="2"/>
        <v>-12</v>
      </c>
      <c r="K7" s="12">
        <f>АППГ_НС!B12</f>
        <v>5</v>
      </c>
      <c r="L7" s="12">
        <f>тек_НС!B12</f>
        <v>4</v>
      </c>
      <c r="M7" s="6">
        <f t="shared" si="3"/>
        <v>-20</v>
      </c>
    </row>
    <row r="8" spans="1:13" ht="15.75" customHeight="1">
      <c r="A8" s="11" t="s">
        <v>47</v>
      </c>
      <c r="B8" s="12">
        <f>АППГ!B41</f>
        <v>8</v>
      </c>
      <c r="C8" s="12">
        <f>тек!B41</f>
        <v>4</v>
      </c>
      <c r="D8" s="6">
        <f t="shared" si="0"/>
        <v>-50</v>
      </c>
      <c r="E8" s="12">
        <f>АППГ!C41</f>
        <v>1</v>
      </c>
      <c r="F8" s="12">
        <f>тек!C41</f>
        <v>0</v>
      </c>
      <c r="G8" s="6">
        <f t="shared" si="1"/>
        <v>-100</v>
      </c>
      <c r="H8" s="12">
        <f>АППГ!E41</f>
        <v>10</v>
      </c>
      <c r="I8" s="12">
        <f>тек!E41</f>
        <v>4</v>
      </c>
      <c r="J8" s="6">
        <f t="shared" si="2"/>
        <v>-60</v>
      </c>
      <c r="K8" s="12">
        <f>АППГ_НС!B41</f>
        <v>2</v>
      </c>
      <c r="L8" s="12">
        <f>тек_НС!B41</f>
        <v>2</v>
      </c>
      <c r="M8" s="6">
        <f t="shared" si="3"/>
        <v>0</v>
      </c>
    </row>
    <row r="9" spans="1:13" ht="15.75" customHeight="1">
      <c r="A9" s="7" t="s">
        <v>48</v>
      </c>
      <c r="B9" s="8">
        <f>SUM(B7:B8)</f>
        <v>28</v>
      </c>
      <c r="C9" s="8">
        <f>SUM(C7:C8)</f>
        <v>20</v>
      </c>
      <c r="D9" s="9">
        <f t="shared" si="0"/>
        <v>-28.57142857142857</v>
      </c>
      <c r="E9" s="8">
        <f>SUM(E7:E8)</f>
        <v>7</v>
      </c>
      <c r="F9" s="8">
        <f>SUM(F7:F8)</f>
        <v>2</v>
      </c>
      <c r="G9" s="9">
        <f t="shared" si="1"/>
        <v>-71.42857142857143</v>
      </c>
      <c r="H9" s="8">
        <f>SUM(H7:H8)</f>
        <v>35</v>
      </c>
      <c r="I9" s="8">
        <f>SUM(I7:I8)</f>
        <v>26</v>
      </c>
      <c r="J9" s="9">
        <f t="shared" si="2"/>
        <v>-25.71428571428571</v>
      </c>
      <c r="K9" s="8">
        <f>SUM(K7:K8)</f>
        <v>7</v>
      </c>
      <c r="L9" s="8">
        <f>SUM(L7:L8)</f>
        <v>6</v>
      </c>
      <c r="M9" s="9">
        <f t="shared" si="3"/>
        <v>-14.285714285714285</v>
      </c>
    </row>
    <row r="10" spans="1:13" ht="15.75" customHeight="1">
      <c r="A10" s="11" t="s">
        <v>49</v>
      </c>
      <c r="B10" s="5">
        <f>АППГ!B14</f>
        <v>10</v>
      </c>
      <c r="C10" s="5">
        <f>тек!B14</f>
        <v>14</v>
      </c>
      <c r="D10" s="6">
        <f t="shared" si="0"/>
        <v>40</v>
      </c>
      <c r="E10" s="5">
        <f>АППГ!C14</f>
        <v>3</v>
      </c>
      <c r="F10" s="5">
        <f>тек!C14</f>
        <v>4</v>
      </c>
      <c r="G10" s="6">
        <f t="shared" si="1"/>
        <v>33.33333333333333</v>
      </c>
      <c r="H10" s="5">
        <f>АППГ!E14</f>
        <v>19</v>
      </c>
      <c r="I10" s="5">
        <f>тек!E14</f>
        <v>15</v>
      </c>
      <c r="J10" s="6">
        <f t="shared" si="2"/>
        <v>-21.052631578947366</v>
      </c>
      <c r="K10" s="5">
        <f>АППГ_НС!B14</f>
        <v>1</v>
      </c>
      <c r="L10" s="5">
        <f>тек_НС!B14</f>
        <v>4</v>
      </c>
      <c r="M10" s="6">
        <f t="shared" si="3"/>
        <v>300</v>
      </c>
    </row>
    <row r="11" spans="1:13" ht="15.75" customHeight="1">
      <c r="A11" s="11" t="s">
        <v>50</v>
      </c>
      <c r="B11" s="5">
        <f>АППГ!B24</f>
        <v>7</v>
      </c>
      <c r="C11" s="5">
        <f>тек!B24</f>
        <v>5</v>
      </c>
      <c r="D11" s="6">
        <f t="shared" si="0"/>
        <v>-28.57142857142857</v>
      </c>
      <c r="E11" s="5">
        <f>АППГ!C24</f>
        <v>2</v>
      </c>
      <c r="F11" s="5">
        <f>тек!C24</f>
        <v>3</v>
      </c>
      <c r="G11" s="6">
        <f t="shared" si="1"/>
        <v>50</v>
      </c>
      <c r="H11" s="5">
        <f>АППГ!E24</f>
        <v>11</v>
      </c>
      <c r="I11" s="5">
        <f>тек!E24</f>
        <v>5</v>
      </c>
      <c r="J11" s="6">
        <f t="shared" si="2"/>
        <v>-54.54545454545454</v>
      </c>
      <c r="K11" s="5">
        <f>АППГ_НС!B24</f>
        <v>1</v>
      </c>
      <c r="L11" s="5">
        <f>тек_НС!B24</f>
        <v>1</v>
      </c>
      <c r="M11" s="6">
        <f t="shared" si="3"/>
        <v>0</v>
      </c>
    </row>
    <row r="12" spans="1:13" ht="15.75" customHeight="1">
      <c r="A12" s="11" t="s">
        <v>98</v>
      </c>
      <c r="B12" s="5">
        <f>АППГ!B37</f>
        <v>17</v>
      </c>
      <c r="C12" s="5">
        <f>тек!B37</f>
        <v>19</v>
      </c>
      <c r="D12" s="6">
        <f t="shared" si="0"/>
        <v>11.76470588235294</v>
      </c>
      <c r="E12" s="5">
        <f>АППГ!C37</f>
        <v>14</v>
      </c>
      <c r="F12" s="5">
        <f>тек!C37</f>
        <v>7</v>
      </c>
      <c r="G12" s="6">
        <f t="shared" si="1"/>
        <v>-50</v>
      </c>
      <c r="H12" s="5">
        <f>АППГ!E37</f>
        <v>29</v>
      </c>
      <c r="I12" s="5">
        <f>тек!E37</f>
        <v>30</v>
      </c>
      <c r="J12" s="6">
        <f t="shared" si="2"/>
        <v>3.4482758620689653</v>
      </c>
      <c r="K12" s="5">
        <f>АППГ_НС!B37</f>
        <v>4</v>
      </c>
      <c r="L12" s="5">
        <f>тек_НС!B37</f>
        <v>1</v>
      </c>
      <c r="M12" s="6">
        <f t="shared" si="3"/>
        <v>-75</v>
      </c>
    </row>
    <row r="13" spans="1:13" ht="15.75" customHeight="1">
      <c r="A13" s="7" t="s">
        <v>51</v>
      </c>
      <c r="B13" s="1">
        <f>SUM(B10:B12)</f>
        <v>34</v>
      </c>
      <c r="C13" s="1">
        <f>SUM(C10:C12)</f>
        <v>38</v>
      </c>
      <c r="D13" s="9">
        <f t="shared" si="0"/>
        <v>11.76470588235294</v>
      </c>
      <c r="E13" s="1">
        <f>SUM(E10:E12)</f>
        <v>19</v>
      </c>
      <c r="F13" s="1">
        <f>SUM(F10:F12)</f>
        <v>14</v>
      </c>
      <c r="G13" s="9">
        <f t="shared" si="1"/>
        <v>-26.31578947368421</v>
      </c>
      <c r="H13" s="1">
        <f>SUM(H10:H12)</f>
        <v>59</v>
      </c>
      <c r="I13" s="1">
        <f>SUM(I10:I12)</f>
        <v>50</v>
      </c>
      <c r="J13" s="9">
        <f t="shared" si="2"/>
        <v>-15.254237288135593</v>
      </c>
      <c r="K13" s="1">
        <f>SUM(K10:K12)</f>
        <v>6</v>
      </c>
      <c r="L13" s="1">
        <f>SUM(L10:L12)</f>
        <v>6</v>
      </c>
      <c r="M13" s="9">
        <f t="shared" si="3"/>
        <v>0</v>
      </c>
    </row>
    <row r="14" spans="1:13" ht="15.75" customHeight="1">
      <c r="A14" s="7" t="s">
        <v>52</v>
      </c>
      <c r="B14" s="1">
        <f>АППГ!B16</f>
        <v>135</v>
      </c>
      <c r="C14" s="1">
        <f>тек!B16</f>
        <v>107</v>
      </c>
      <c r="D14" s="9">
        <f t="shared" si="0"/>
        <v>-20.74074074074074</v>
      </c>
      <c r="E14" s="1">
        <f>АППГ!C16</f>
        <v>18</v>
      </c>
      <c r="F14" s="1">
        <f>тек!C16</f>
        <v>11</v>
      </c>
      <c r="G14" s="9">
        <f t="shared" si="1"/>
        <v>-38.88888888888889</v>
      </c>
      <c r="H14" s="1">
        <f>АППГ!E16</f>
        <v>188</v>
      </c>
      <c r="I14" s="1">
        <f>тек!E16</f>
        <v>141</v>
      </c>
      <c r="J14" s="9">
        <f t="shared" si="2"/>
        <v>-25</v>
      </c>
      <c r="K14" s="1">
        <f>АППГ_НС!B16</f>
        <v>18</v>
      </c>
      <c r="L14" s="1">
        <f>тек_НС!B16</f>
        <v>19</v>
      </c>
      <c r="M14" s="9">
        <f t="shared" si="3"/>
        <v>5.555555555555555</v>
      </c>
    </row>
    <row r="15" spans="1:13" ht="15.75" customHeight="1">
      <c r="A15" s="11" t="s">
        <v>53</v>
      </c>
      <c r="B15" s="5">
        <f>АППГ!B11</f>
        <v>15</v>
      </c>
      <c r="C15" s="5">
        <f>тек!B11</f>
        <v>7</v>
      </c>
      <c r="D15" s="6">
        <f t="shared" si="0"/>
        <v>-53.333333333333336</v>
      </c>
      <c r="E15" s="5">
        <f>АППГ!C11</f>
        <v>0</v>
      </c>
      <c r="F15" s="5">
        <f>тек!C11</f>
        <v>0</v>
      </c>
      <c r="G15" s="6" t="e">
        <f t="shared" si="1"/>
        <v>#DIV/0!</v>
      </c>
      <c r="H15" s="5">
        <f>АППГ!E11</f>
        <v>18</v>
      </c>
      <c r="I15" s="5">
        <f>тек!E11</f>
        <v>8</v>
      </c>
      <c r="J15" s="6">
        <f t="shared" si="2"/>
        <v>-55.55555555555556</v>
      </c>
      <c r="K15" s="5">
        <f>АППГ_НС!B11</f>
        <v>5</v>
      </c>
      <c r="L15" s="5">
        <f>тек_НС!B11</f>
        <v>2</v>
      </c>
      <c r="M15" s="6">
        <f t="shared" si="3"/>
        <v>-60</v>
      </c>
    </row>
    <row r="16" spans="1:13" ht="15.75" customHeight="1">
      <c r="A16" s="11" t="s">
        <v>54</v>
      </c>
      <c r="B16" s="5">
        <f>АППГ!B17</f>
        <v>42</v>
      </c>
      <c r="C16" s="5">
        <f>тек!B17</f>
        <v>59</v>
      </c>
      <c r="D16" s="6">
        <f t="shared" si="0"/>
        <v>40.476190476190474</v>
      </c>
      <c r="E16" s="5">
        <f>АППГ!C17</f>
        <v>5</v>
      </c>
      <c r="F16" s="5">
        <f>тек!C17</f>
        <v>5</v>
      </c>
      <c r="G16" s="6">
        <f t="shared" si="1"/>
        <v>0</v>
      </c>
      <c r="H16" s="5">
        <f>АППГ!E17</f>
        <v>59</v>
      </c>
      <c r="I16" s="5">
        <f>тек!E17</f>
        <v>70</v>
      </c>
      <c r="J16" s="6">
        <f t="shared" si="2"/>
        <v>18.64406779661017</v>
      </c>
      <c r="K16" s="5">
        <f>АППГ_НС!B17</f>
        <v>11</v>
      </c>
      <c r="L16" s="5">
        <f>тек_НС!B17</f>
        <v>10</v>
      </c>
      <c r="M16" s="6">
        <f t="shared" si="3"/>
        <v>-9.090909090909092</v>
      </c>
    </row>
    <row r="17" spans="1:13" ht="15.75" customHeight="1">
      <c r="A17" s="11" t="s">
        <v>55</v>
      </c>
      <c r="B17" s="5">
        <f>АППГ!B34</f>
        <v>2</v>
      </c>
      <c r="C17" s="5">
        <f>тек!B34</f>
        <v>13</v>
      </c>
      <c r="D17" s="6">
        <f t="shared" si="0"/>
        <v>550</v>
      </c>
      <c r="E17" s="5">
        <f>АППГ!C34</f>
        <v>0</v>
      </c>
      <c r="F17" s="5">
        <f>тек!C34</f>
        <v>1</v>
      </c>
      <c r="G17" s="6" t="e">
        <f t="shared" si="1"/>
        <v>#DIV/0!</v>
      </c>
      <c r="H17" s="5">
        <f>АППГ!E34</f>
        <v>2</v>
      </c>
      <c r="I17" s="5">
        <f>тек!E34</f>
        <v>19</v>
      </c>
      <c r="J17" s="6">
        <f t="shared" si="2"/>
        <v>850</v>
      </c>
      <c r="K17" s="5">
        <f>АППГ_НС!B34</f>
        <v>0</v>
      </c>
      <c r="L17" s="5">
        <f>тек_НС!B34</f>
        <v>4</v>
      </c>
      <c r="M17" s="6" t="e">
        <f t="shared" si="3"/>
        <v>#DIV/0!</v>
      </c>
    </row>
    <row r="18" spans="1:13" ht="15.75" customHeight="1">
      <c r="A18" s="11" t="s">
        <v>56</v>
      </c>
      <c r="B18" s="5">
        <f>АППГ!B42</f>
        <v>9</v>
      </c>
      <c r="C18" s="5">
        <f>тек!B42</f>
        <v>7</v>
      </c>
      <c r="D18" s="6">
        <f t="shared" si="0"/>
        <v>-22.22222222222222</v>
      </c>
      <c r="E18" s="5">
        <f>АППГ!C42</f>
        <v>0</v>
      </c>
      <c r="F18" s="5">
        <f>тек!C42</f>
        <v>0</v>
      </c>
      <c r="G18" s="6" t="e">
        <f t="shared" si="1"/>
        <v>#DIV/0!</v>
      </c>
      <c r="H18" s="5">
        <f>АППГ!E42</f>
        <v>10</v>
      </c>
      <c r="I18" s="5">
        <f>тек!E42</f>
        <v>11</v>
      </c>
      <c r="J18" s="6">
        <f t="shared" si="2"/>
        <v>10</v>
      </c>
      <c r="K18" s="5">
        <f>АППГ_НС!B42</f>
        <v>0</v>
      </c>
      <c r="L18" s="5">
        <f>тек_НС!B42</f>
        <v>1</v>
      </c>
      <c r="M18" s="6" t="e">
        <f t="shared" si="3"/>
        <v>#DIV/0!</v>
      </c>
    </row>
    <row r="19" spans="1:13" ht="15.75" customHeight="1">
      <c r="A19" s="7" t="s">
        <v>57</v>
      </c>
      <c r="B19" s="1">
        <f>SUM(B15:B18)</f>
        <v>68</v>
      </c>
      <c r="C19" s="1">
        <f>SUM(C15:C18)</f>
        <v>86</v>
      </c>
      <c r="D19" s="9">
        <f t="shared" si="0"/>
        <v>26.47058823529412</v>
      </c>
      <c r="E19" s="1">
        <f>SUM(E15:E18)</f>
        <v>5</v>
      </c>
      <c r="F19" s="1">
        <f>SUM(F15:F18)</f>
        <v>6</v>
      </c>
      <c r="G19" s="9">
        <f t="shared" si="1"/>
        <v>20</v>
      </c>
      <c r="H19" s="1">
        <f>SUM(H15:H18)</f>
        <v>89</v>
      </c>
      <c r="I19" s="1">
        <f>SUM(I15:I18)</f>
        <v>108</v>
      </c>
      <c r="J19" s="9">
        <f t="shared" si="2"/>
        <v>21.34831460674157</v>
      </c>
      <c r="K19" s="1">
        <f>SUM(K15:K18)</f>
        <v>16</v>
      </c>
      <c r="L19" s="1">
        <f>SUM(L15:L18)</f>
        <v>17</v>
      </c>
      <c r="M19" s="9">
        <f t="shared" si="3"/>
        <v>6.25</v>
      </c>
    </row>
    <row r="20" spans="1:13" ht="15.75" customHeight="1">
      <c r="A20" s="11" t="s">
        <v>58</v>
      </c>
      <c r="B20" s="5">
        <f>АППГ!B7</f>
        <v>2</v>
      </c>
      <c r="C20" s="5">
        <f>тек!B7</f>
        <v>5</v>
      </c>
      <c r="D20" s="6">
        <f t="shared" si="0"/>
        <v>150</v>
      </c>
      <c r="E20" s="5">
        <f>АППГ!C7</f>
        <v>0</v>
      </c>
      <c r="F20" s="5">
        <f>тек!C7</f>
        <v>1</v>
      </c>
      <c r="G20" s="6" t="e">
        <f t="shared" si="1"/>
        <v>#DIV/0!</v>
      </c>
      <c r="H20" s="5">
        <f>АППГ!E7</f>
        <v>2</v>
      </c>
      <c r="I20" s="5">
        <f>тек!E7</f>
        <v>8</v>
      </c>
      <c r="J20" s="6">
        <f t="shared" si="2"/>
        <v>300</v>
      </c>
      <c r="K20" s="5">
        <f>АППГ_НС!B7</f>
        <v>0</v>
      </c>
      <c r="L20" s="5">
        <f>тек_НС!B7</f>
        <v>2</v>
      </c>
      <c r="M20" s="6" t="e">
        <f t="shared" si="3"/>
        <v>#DIV/0!</v>
      </c>
    </row>
    <row r="21" spans="1:13" ht="15.75" customHeight="1">
      <c r="A21" s="11" t="s">
        <v>59</v>
      </c>
      <c r="B21" s="5">
        <f>АППГ!B18</f>
        <v>19</v>
      </c>
      <c r="C21" s="5">
        <f>тек!B18</f>
        <v>19</v>
      </c>
      <c r="D21" s="6">
        <f t="shared" si="0"/>
        <v>0</v>
      </c>
      <c r="E21" s="5">
        <f>АППГ!C18</f>
        <v>3</v>
      </c>
      <c r="F21" s="5">
        <f>тек!C18</f>
        <v>4</v>
      </c>
      <c r="G21" s="6">
        <f t="shared" si="1"/>
        <v>33.33333333333333</v>
      </c>
      <c r="H21" s="5">
        <f>АППГ!E18</f>
        <v>28</v>
      </c>
      <c r="I21" s="5">
        <f>тек!E18</f>
        <v>27</v>
      </c>
      <c r="J21" s="6">
        <f t="shared" si="2"/>
        <v>-3.571428571428571</v>
      </c>
      <c r="K21" s="5">
        <f>АППГ_НС!B18</f>
        <v>6</v>
      </c>
      <c r="L21" s="5">
        <f>тек_НС!B18</f>
        <v>5</v>
      </c>
      <c r="M21" s="6">
        <f t="shared" si="3"/>
        <v>-16.666666666666664</v>
      </c>
    </row>
    <row r="22" spans="1:13" ht="15.75" customHeight="1">
      <c r="A22" s="11" t="s">
        <v>60</v>
      </c>
      <c r="B22" s="2">
        <f>АППГ!B39</f>
        <v>6</v>
      </c>
      <c r="C22" s="2">
        <f>тек!B39</f>
        <v>6</v>
      </c>
      <c r="D22" s="6">
        <f t="shared" si="0"/>
        <v>0</v>
      </c>
      <c r="E22" s="2">
        <f>АППГ!C39</f>
        <v>2</v>
      </c>
      <c r="F22" s="2">
        <f>тек!C39</f>
        <v>0</v>
      </c>
      <c r="G22" s="6">
        <f t="shared" si="1"/>
        <v>-100</v>
      </c>
      <c r="H22" s="2">
        <f>АППГ!E39</f>
        <v>5</v>
      </c>
      <c r="I22" s="2">
        <f>тек!E39</f>
        <v>7</v>
      </c>
      <c r="J22" s="6">
        <f t="shared" si="2"/>
        <v>40</v>
      </c>
      <c r="K22" s="2">
        <f>АППГ_НС!B39</f>
        <v>2</v>
      </c>
      <c r="L22" s="2">
        <f>тек_НС!B39</f>
        <v>1</v>
      </c>
      <c r="M22" s="6">
        <f t="shared" si="3"/>
        <v>-50</v>
      </c>
    </row>
    <row r="23" spans="1:13" ht="15.75" customHeight="1">
      <c r="A23" s="7" t="s">
        <v>61</v>
      </c>
      <c r="B23" s="1">
        <f>SUM(B20:B22)</f>
        <v>27</v>
      </c>
      <c r="C23" s="1">
        <f>SUM(C20:C22)</f>
        <v>30</v>
      </c>
      <c r="D23" s="9">
        <f t="shared" si="0"/>
        <v>11.11111111111111</v>
      </c>
      <c r="E23" s="1">
        <f>SUM(E20:E22)</f>
        <v>5</v>
      </c>
      <c r="F23" s="1">
        <f>SUM(F20:F22)</f>
        <v>5</v>
      </c>
      <c r="G23" s="9">
        <f t="shared" si="1"/>
        <v>0</v>
      </c>
      <c r="H23" s="1">
        <f>SUM(H20:H22)</f>
        <v>35</v>
      </c>
      <c r="I23" s="1">
        <f>SUM(I20:I22)</f>
        <v>42</v>
      </c>
      <c r="J23" s="9">
        <f t="shared" si="2"/>
        <v>20</v>
      </c>
      <c r="K23" s="1">
        <f>SUM(K20:K22)</f>
        <v>8</v>
      </c>
      <c r="L23" s="1">
        <f>SUM(L20:L22)</f>
        <v>8</v>
      </c>
      <c r="M23" s="9">
        <f t="shared" si="3"/>
        <v>0</v>
      </c>
    </row>
    <row r="24" spans="1:13" ht="15.75" customHeight="1">
      <c r="A24" s="11" t="s">
        <v>62</v>
      </c>
      <c r="B24" s="5">
        <f>АППГ!B20</f>
        <v>18</v>
      </c>
      <c r="C24" s="5">
        <f>тек!B20</f>
        <v>8</v>
      </c>
      <c r="D24" s="6">
        <f t="shared" si="0"/>
        <v>-55.55555555555556</v>
      </c>
      <c r="E24" s="5">
        <f>АППГ!C20</f>
        <v>4</v>
      </c>
      <c r="F24" s="5">
        <f>тек!C20</f>
        <v>2</v>
      </c>
      <c r="G24" s="6">
        <f t="shared" si="1"/>
        <v>-50</v>
      </c>
      <c r="H24" s="5">
        <f>АППГ!E20</f>
        <v>18</v>
      </c>
      <c r="I24" s="5">
        <f>тек!E20</f>
        <v>6</v>
      </c>
      <c r="J24" s="6">
        <f t="shared" si="2"/>
        <v>-66.66666666666666</v>
      </c>
      <c r="K24" s="5">
        <f>АППГ_НС!B20</f>
        <v>3</v>
      </c>
      <c r="L24" s="5">
        <f>тек_НС!B20</f>
        <v>2</v>
      </c>
      <c r="M24" s="6">
        <f t="shared" si="3"/>
        <v>-33.33333333333333</v>
      </c>
    </row>
    <row r="25" spans="1:13" ht="15.75" customHeight="1">
      <c r="A25" s="11" t="s">
        <v>63</v>
      </c>
      <c r="B25" s="5">
        <f>АППГ!B32</f>
        <v>6</v>
      </c>
      <c r="C25" s="5">
        <f>тек!B32</f>
        <v>14</v>
      </c>
      <c r="D25" s="6">
        <f t="shared" si="0"/>
        <v>133.33333333333331</v>
      </c>
      <c r="E25" s="5">
        <f>АППГ!C32</f>
        <v>1</v>
      </c>
      <c r="F25" s="5">
        <f>тек!C32</f>
        <v>4</v>
      </c>
      <c r="G25" s="6">
        <f t="shared" si="1"/>
        <v>300</v>
      </c>
      <c r="H25" s="5">
        <f>АППГ!E32</f>
        <v>10</v>
      </c>
      <c r="I25" s="5">
        <f>тек!E32</f>
        <v>16</v>
      </c>
      <c r="J25" s="6">
        <f t="shared" si="2"/>
        <v>60</v>
      </c>
      <c r="K25" s="5">
        <f>АППГ_НС!B32</f>
        <v>2</v>
      </c>
      <c r="L25" s="5">
        <f>тек_НС!B32</f>
        <v>5</v>
      </c>
      <c r="M25" s="6">
        <f t="shared" si="3"/>
        <v>150</v>
      </c>
    </row>
    <row r="26" spans="1:13" ht="15.75" customHeight="1">
      <c r="A26" s="7" t="s">
        <v>64</v>
      </c>
      <c r="B26" s="1">
        <f>SUM(B24:B25)</f>
        <v>24</v>
      </c>
      <c r="C26" s="1">
        <f>SUM(C24:C25)</f>
        <v>22</v>
      </c>
      <c r="D26" s="9">
        <f t="shared" si="0"/>
        <v>-8.333333333333332</v>
      </c>
      <c r="E26" s="1">
        <f>SUM(E24:E25)</f>
        <v>5</v>
      </c>
      <c r="F26" s="1">
        <f>SUM(F24:F25)</f>
        <v>6</v>
      </c>
      <c r="G26" s="9">
        <f t="shared" si="1"/>
        <v>20</v>
      </c>
      <c r="H26" s="1">
        <f>SUM(H24:H25)</f>
        <v>28</v>
      </c>
      <c r="I26" s="1">
        <f>SUM(I24:I25)</f>
        <v>22</v>
      </c>
      <c r="J26" s="9">
        <f t="shared" si="2"/>
        <v>-21.428571428571427</v>
      </c>
      <c r="K26" s="1">
        <f>SUM(K24:K25)</f>
        <v>5</v>
      </c>
      <c r="L26" s="1">
        <f>SUM(L24:L25)</f>
        <v>7</v>
      </c>
      <c r="M26" s="9">
        <f t="shared" si="3"/>
        <v>40</v>
      </c>
    </row>
    <row r="27" spans="1:13" ht="15.75" customHeight="1">
      <c r="A27" s="7" t="s">
        <v>65</v>
      </c>
      <c r="B27" s="1">
        <f>АППГ!B21</f>
        <v>23</v>
      </c>
      <c r="C27" s="1">
        <f>тек!B21</f>
        <v>19</v>
      </c>
      <c r="D27" s="9">
        <f t="shared" si="0"/>
        <v>-17.391304347826086</v>
      </c>
      <c r="E27" s="1">
        <f>АППГ!C21</f>
        <v>3</v>
      </c>
      <c r="F27" s="1">
        <f>тек!C21</f>
        <v>3</v>
      </c>
      <c r="G27" s="9">
        <f t="shared" si="1"/>
        <v>0</v>
      </c>
      <c r="H27" s="1">
        <f>АППГ!E21</f>
        <v>31</v>
      </c>
      <c r="I27" s="1">
        <f>тек!E21</f>
        <v>21</v>
      </c>
      <c r="J27" s="9">
        <f t="shared" si="2"/>
        <v>-32.25806451612903</v>
      </c>
      <c r="K27" s="1">
        <f>АППГ_НС!B21</f>
        <v>5</v>
      </c>
      <c r="L27" s="1">
        <f>тек_НС!B21</f>
        <v>3</v>
      </c>
      <c r="M27" s="9">
        <f t="shared" si="3"/>
        <v>-40</v>
      </c>
    </row>
    <row r="28" spans="1:13" ht="15.75" customHeight="1">
      <c r="A28" s="11" t="s">
        <v>66</v>
      </c>
      <c r="B28" s="5">
        <f>АППГ!B22</f>
        <v>12</v>
      </c>
      <c r="C28" s="5">
        <f>тек!B22</f>
        <v>8</v>
      </c>
      <c r="D28" s="6">
        <f t="shared" si="0"/>
        <v>-33.33333333333333</v>
      </c>
      <c r="E28" s="5">
        <f>АППГ!C22</f>
        <v>2</v>
      </c>
      <c r="F28" s="5">
        <f>тек!C22</f>
        <v>4</v>
      </c>
      <c r="G28" s="6">
        <f t="shared" si="1"/>
        <v>100</v>
      </c>
      <c r="H28" s="5">
        <f>АППГ!E22</f>
        <v>15</v>
      </c>
      <c r="I28" s="5">
        <f>тек!E22</f>
        <v>10</v>
      </c>
      <c r="J28" s="6">
        <f t="shared" si="2"/>
        <v>-33.33333333333333</v>
      </c>
      <c r="K28" s="5">
        <f>АППГ_НС!B22</f>
        <v>2</v>
      </c>
      <c r="L28" s="5">
        <f>тек_НС!B22</f>
        <v>0</v>
      </c>
      <c r="M28" s="6">
        <f t="shared" si="3"/>
        <v>-100</v>
      </c>
    </row>
    <row r="29" spans="1:13" ht="15.75" customHeight="1">
      <c r="A29" s="11" t="s">
        <v>67</v>
      </c>
      <c r="B29" s="5">
        <f>АППГ!B27</f>
        <v>1</v>
      </c>
      <c r="C29" s="5">
        <f>тек!B27</f>
        <v>2</v>
      </c>
      <c r="D29" s="6">
        <f t="shared" si="0"/>
        <v>100</v>
      </c>
      <c r="E29" s="5">
        <f>АППГ!C27</f>
        <v>0</v>
      </c>
      <c r="F29" s="5">
        <f>тек!C27</f>
        <v>0</v>
      </c>
      <c r="G29" s="6" t="e">
        <f t="shared" si="1"/>
        <v>#DIV/0!</v>
      </c>
      <c r="H29" s="5">
        <f>АППГ!E27</f>
        <v>1</v>
      </c>
      <c r="I29" s="5">
        <f>тек!E27</f>
        <v>2</v>
      </c>
      <c r="J29" s="6">
        <f t="shared" si="2"/>
        <v>100</v>
      </c>
      <c r="K29" s="5">
        <f>АППГ_НС!B27</f>
        <v>0</v>
      </c>
      <c r="L29" s="5">
        <f>тек_НС!B27</f>
        <v>0</v>
      </c>
      <c r="M29" s="6" t="e">
        <f t="shared" si="3"/>
        <v>#DIV/0!</v>
      </c>
    </row>
    <row r="30" spans="1:13" ht="15.75" customHeight="1">
      <c r="A30" s="7" t="s">
        <v>68</v>
      </c>
      <c r="B30" s="1">
        <f>SUM(B28:B29)</f>
        <v>13</v>
      </c>
      <c r="C30" s="1">
        <f>SUM(C28:C29)</f>
        <v>10</v>
      </c>
      <c r="D30" s="9">
        <f t="shared" si="0"/>
        <v>-23.076923076923077</v>
      </c>
      <c r="E30" s="1">
        <f>SUM(E28:E29)</f>
        <v>2</v>
      </c>
      <c r="F30" s="1">
        <f>SUM(F28:F29)</f>
        <v>4</v>
      </c>
      <c r="G30" s="9">
        <f t="shared" si="1"/>
        <v>100</v>
      </c>
      <c r="H30" s="1">
        <f>SUM(H28:H29)</f>
        <v>16</v>
      </c>
      <c r="I30" s="1">
        <f>SUM(I28:I29)</f>
        <v>12</v>
      </c>
      <c r="J30" s="9">
        <f t="shared" si="2"/>
        <v>-25</v>
      </c>
      <c r="K30" s="1">
        <f>SUM(K28:K29)</f>
        <v>2</v>
      </c>
      <c r="L30" s="1">
        <f>SUM(L28:L29)</f>
        <v>0</v>
      </c>
      <c r="M30" s="9">
        <f t="shared" si="3"/>
        <v>-100</v>
      </c>
    </row>
    <row r="31" spans="1:13" ht="15.75" customHeight="1">
      <c r="A31" s="11" t="s">
        <v>69</v>
      </c>
      <c r="B31" s="5">
        <f>АППГ!B19</f>
        <v>6</v>
      </c>
      <c r="C31" s="5">
        <f>тек!B19</f>
        <v>9</v>
      </c>
      <c r="D31" s="6">
        <f t="shared" si="0"/>
        <v>50</v>
      </c>
      <c r="E31" s="5">
        <f>АППГ!C19</f>
        <v>1</v>
      </c>
      <c r="F31" s="5">
        <f>тек!C19</f>
        <v>1</v>
      </c>
      <c r="G31" s="6">
        <f t="shared" si="1"/>
        <v>0</v>
      </c>
      <c r="H31" s="5">
        <f>АППГ!E19</f>
        <v>7</v>
      </c>
      <c r="I31" s="5">
        <f>тек!E19</f>
        <v>10</v>
      </c>
      <c r="J31" s="6">
        <f t="shared" si="2"/>
        <v>42.857142857142854</v>
      </c>
      <c r="K31" s="5">
        <f>АППГ_НС!B19</f>
        <v>2</v>
      </c>
      <c r="L31" s="5">
        <f>тек_НС!B19</f>
        <v>1</v>
      </c>
      <c r="M31" s="6">
        <f t="shared" si="3"/>
        <v>-50</v>
      </c>
    </row>
    <row r="32" spans="1:13" ht="15.75" customHeight="1">
      <c r="A32" s="11" t="s">
        <v>70</v>
      </c>
      <c r="B32" s="5">
        <f>АППГ!B25</f>
        <v>18</v>
      </c>
      <c r="C32" s="5">
        <f>тек!B25</f>
        <v>31</v>
      </c>
      <c r="D32" s="6">
        <f t="shared" si="0"/>
        <v>72.22222222222221</v>
      </c>
      <c r="E32" s="5">
        <f>АППГ!C25</f>
        <v>1</v>
      </c>
      <c r="F32" s="5">
        <f>тек!C25</f>
        <v>5</v>
      </c>
      <c r="G32" s="6">
        <f t="shared" si="1"/>
        <v>400</v>
      </c>
      <c r="H32" s="5">
        <f>АППГ!E25</f>
        <v>25</v>
      </c>
      <c r="I32" s="5">
        <f>тек!E25</f>
        <v>45</v>
      </c>
      <c r="J32" s="6">
        <f t="shared" si="2"/>
        <v>80</v>
      </c>
      <c r="K32" s="5">
        <f>АППГ_НС!B25</f>
        <v>2</v>
      </c>
      <c r="L32" s="5">
        <f>тек_НС!B25</f>
        <v>4</v>
      </c>
      <c r="M32" s="6">
        <f t="shared" si="3"/>
        <v>100</v>
      </c>
    </row>
    <row r="33" spans="1:13" ht="15.75" customHeight="1">
      <c r="A33" s="7" t="s">
        <v>71</v>
      </c>
      <c r="B33" s="1">
        <f>SUM(B31:B32)</f>
        <v>24</v>
      </c>
      <c r="C33" s="1">
        <f>SUM(C31:C32)</f>
        <v>40</v>
      </c>
      <c r="D33" s="9">
        <f t="shared" si="0"/>
        <v>66.66666666666666</v>
      </c>
      <c r="E33" s="1">
        <f>SUM(E31:E32)</f>
        <v>2</v>
      </c>
      <c r="F33" s="1">
        <f>SUM(F31:F32)</f>
        <v>6</v>
      </c>
      <c r="G33" s="9">
        <f t="shared" si="1"/>
        <v>200</v>
      </c>
      <c r="H33" s="1">
        <f>SUM(H31:H32)</f>
        <v>32</v>
      </c>
      <c r="I33" s="1">
        <f>SUM(I31:I32)</f>
        <v>55</v>
      </c>
      <c r="J33" s="9">
        <f t="shared" si="2"/>
        <v>71.875</v>
      </c>
      <c r="K33" s="1">
        <f>SUM(K31:K32)</f>
        <v>4</v>
      </c>
      <c r="L33" s="1">
        <f>SUM(L31:L32)</f>
        <v>5</v>
      </c>
      <c r="M33" s="9">
        <f t="shared" si="3"/>
        <v>25</v>
      </c>
    </row>
    <row r="34" spans="1:13" ht="15.75" customHeight="1">
      <c r="A34" s="11" t="s">
        <v>72</v>
      </c>
      <c r="B34" s="5">
        <f>АППГ!B5</f>
        <v>21</v>
      </c>
      <c r="C34" s="5">
        <f>тек!B5</f>
        <v>19</v>
      </c>
      <c r="D34" s="6">
        <f t="shared" si="0"/>
        <v>-9.523809523809524</v>
      </c>
      <c r="E34" s="5">
        <f>АППГ!C5</f>
        <v>4</v>
      </c>
      <c r="F34" s="5">
        <f>тек!C5</f>
        <v>3</v>
      </c>
      <c r="G34" s="6">
        <f t="shared" si="1"/>
        <v>-25</v>
      </c>
      <c r="H34" s="5">
        <f>АППГ!E5</f>
        <v>21</v>
      </c>
      <c r="I34" s="5">
        <f>тек!E5</f>
        <v>21</v>
      </c>
      <c r="J34" s="6">
        <f t="shared" si="2"/>
        <v>0</v>
      </c>
      <c r="K34" s="5">
        <f>АППГ_НС!B5</f>
        <v>6</v>
      </c>
      <c r="L34" s="5">
        <f>тек_НС!B5</f>
        <v>5</v>
      </c>
      <c r="M34" s="6">
        <f t="shared" si="3"/>
        <v>-16.666666666666664</v>
      </c>
    </row>
    <row r="35" spans="1:13" ht="15.75" customHeight="1">
      <c r="A35" s="11" t="s">
        <v>73</v>
      </c>
      <c r="B35" s="5">
        <f>АППГ!B26</f>
        <v>40</v>
      </c>
      <c r="C35" s="5">
        <f>тек!B26</f>
        <v>34</v>
      </c>
      <c r="D35" s="6">
        <f t="shared" si="0"/>
        <v>-15</v>
      </c>
      <c r="E35" s="5">
        <f>АППГ!C26</f>
        <v>2</v>
      </c>
      <c r="F35" s="5">
        <f>тек!C26</f>
        <v>5</v>
      </c>
      <c r="G35" s="6">
        <f t="shared" si="1"/>
        <v>150</v>
      </c>
      <c r="H35" s="5">
        <f>АППГ!E26</f>
        <v>58</v>
      </c>
      <c r="I35" s="5">
        <f>тек!E26</f>
        <v>36</v>
      </c>
      <c r="J35" s="6">
        <f t="shared" si="2"/>
        <v>-37.93103448275862</v>
      </c>
      <c r="K35" s="5">
        <f>АППГ_НС!B26</f>
        <v>5</v>
      </c>
      <c r="L35" s="5">
        <f>тек_НС!B26</f>
        <v>5</v>
      </c>
      <c r="M35" s="6">
        <f t="shared" si="3"/>
        <v>0</v>
      </c>
    </row>
    <row r="36" spans="1:13" ht="15.75" customHeight="1">
      <c r="A36" s="7" t="s">
        <v>74</v>
      </c>
      <c r="B36" s="1">
        <f>SUM(B34:B35)</f>
        <v>61</v>
      </c>
      <c r="C36" s="1">
        <f>SUM(C34:C35)</f>
        <v>53</v>
      </c>
      <c r="D36" s="9">
        <f t="shared" si="0"/>
        <v>-13.114754098360656</v>
      </c>
      <c r="E36" s="1">
        <f>SUM(E34:E35)</f>
        <v>6</v>
      </c>
      <c r="F36" s="1">
        <f>SUM(F34:F35)</f>
        <v>8</v>
      </c>
      <c r="G36" s="9">
        <f t="shared" si="1"/>
        <v>33.33333333333333</v>
      </c>
      <c r="H36" s="1">
        <f>SUM(H34:H35)</f>
        <v>79</v>
      </c>
      <c r="I36" s="1">
        <f>SUM(I34:I35)</f>
        <v>57</v>
      </c>
      <c r="J36" s="9">
        <f t="shared" si="2"/>
        <v>-27.848101265822784</v>
      </c>
      <c r="K36" s="1">
        <f>SUM(K34:K35)</f>
        <v>11</v>
      </c>
      <c r="L36" s="1">
        <f>SUM(L34:L35)</f>
        <v>10</v>
      </c>
      <c r="M36" s="9">
        <f t="shared" si="3"/>
        <v>-9.090909090909092</v>
      </c>
    </row>
    <row r="37" spans="1:13" ht="15.75" customHeight="1">
      <c r="A37" s="11" t="s">
        <v>75</v>
      </c>
      <c r="B37" s="5">
        <f>АППГ!B9</f>
        <v>33</v>
      </c>
      <c r="C37" s="5">
        <f>тек!B9</f>
        <v>26</v>
      </c>
      <c r="D37" s="6">
        <f t="shared" si="0"/>
        <v>-21.21212121212121</v>
      </c>
      <c r="E37" s="5">
        <f>АППГ!C9</f>
        <v>4</v>
      </c>
      <c r="F37" s="5">
        <f>тек!C9</f>
        <v>9</v>
      </c>
      <c r="G37" s="6">
        <f t="shared" si="1"/>
        <v>125</v>
      </c>
      <c r="H37" s="5">
        <f>АППГ!E9</f>
        <v>55</v>
      </c>
      <c r="I37" s="5">
        <f>тек!E9</f>
        <v>44</v>
      </c>
      <c r="J37" s="6">
        <f t="shared" si="2"/>
        <v>-20</v>
      </c>
      <c r="K37" s="5">
        <f>АППГ_НС!B9</f>
        <v>6</v>
      </c>
      <c r="L37" s="5">
        <f>тек_НС!B9</f>
        <v>6</v>
      </c>
      <c r="M37" s="6">
        <f t="shared" si="3"/>
        <v>0</v>
      </c>
    </row>
    <row r="38" spans="1:13" ht="15.75" customHeight="1">
      <c r="A38" s="11" t="s">
        <v>76</v>
      </c>
      <c r="B38" s="5">
        <f>АППГ!B28</f>
        <v>32</v>
      </c>
      <c r="C38" s="5">
        <f>тек!B28</f>
        <v>30</v>
      </c>
      <c r="D38" s="6">
        <f t="shared" si="0"/>
        <v>-6.25</v>
      </c>
      <c r="E38" s="5">
        <f>АППГ!C28</f>
        <v>6</v>
      </c>
      <c r="F38" s="5">
        <f>тек!C28</f>
        <v>3</v>
      </c>
      <c r="G38" s="6">
        <f t="shared" si="1"/>
        <v>-50</v>
      </c>
      <c r="H38" s="5">
        <f>АППГ!E28</f>
        <v>61</v>
      </c>
      <c r="I38" s="5">
        <f>тек!E28</f>
        <v>35</v>
      </c>
      <c r="J38" s="6">
        <f t="shared" si="2"/>
        <v>-42.62295081967213</v>
      </c>
      <c r="K38" s="5">
        <f>АППГ_НС!B28</f>
        <v>6</v>
      </c>
      <c r="L38" s="5">
        <f>тек_НС!B28</f>
        <v>7</v>
      </c>
      <c r="M38" s="6">
        <f t="shared" si="3"/>
        <v>16.666666666666664</v>
      </c>
    </row>
    <row r="39" spans="1:13" ht="15.75" customHeight="1">
      <c r="A39" s="7" t="s">
        <v>77</v>
      </c>
      <c r="B39" s="1">
        <f>SUM(B37:B38)</f>
        <v>65</v>
      </c>
      <c r="C39" s="1">
        <f>SUM(C37:C38)</f>
        <v>56</v>
      </c>
      <c r="D39" s="9">
        <f t="shared" si="0"/>
        <v>-13.846153846153847</v>
      </c>
      <c r="E39" s="1">
        <f>SUM(E37:E38)</f>
        <v>10</v>
      </c>
      <c r="F39" s="1">
        <f>SUM(F37:F38)</f>
        <v>12</v>
      </c>
      <c r="G39" s="9">
        <f t="shared" si="1"/>
        <v>20</v>
      </c>
      <c r="H39" s="1">
        <f>SUM(H37:H38)</f>
        <v>116</v>
      </c>
      <c r="I39" s="1">
        <f>SUM(I37:I38)</f>
        <v>79</v>
      </c>
      <c r="J39" s="9">
        <f t="shared" si="2"/>
        <v>-31.896551724137932</v>
      </c>
      <c r="K39" s="1">
        <f>SUM(K37:K38)</f>
        <v>12</v>
      </c>
      <c r="L39" s="1">
        <f>SUM(L37:L38)</f>
        <v>13</v>
      </c>
      <c r="M39" s="9">
        <f t="shared" si="3"/>
        <v>8.333333333333332</v>
      </c>
    </row>
    <row r="40" spans="1:13" ht="15.75" customHeight="1">
      <c r="A40" s="11" t="s">
        <v>78</v>
      </c>
      <c r="B40" s="5">
        <f>АППГ!B6</f>
        <v>22</v>
      </c>
      <c r="C40" s="5">
        <f>тек!B6</f>
        <v>25</v>
      </c>
      <c r="D40" s="6">
        <f t="shared" si="0"/>
        <v>13.636363636363635</v>
      </c>
      <c r="E40" s="5">
        <f>АППГ!C6</f>
        <v>8</v>
      </c>
      <c r="F40" s="5">
        <f>тек!C6</f>
        <v>4</v>
      </c>
      <c r="G40" s="6">
        <f t="shared" si="1"/>
        <v>-50</v>
      </c>
      <c r="H40" s="5">
        <f>АППГ!E6</f>
        <v>29</v>
      </c>
      <c r="I40" s="5">
        <f>тек!E6</f>
        <v>37</v>
      </c>
      <c r="J40" s="6">
        <f t="shared" si="2"/>
        <v>27.586206896551722</v>
      </c>
      <c r="K40" s="5">
        <f>АППГ_НС!B6</f>
        <v>2</v>
      </c>
      <c r="L40" s="5">
        <f>тек_НС!B6</f>
        <v>2</v>
      </c>
      <c r="M40" s="6">
        <f t="shared" si="3"/>
        <v>0</v>
      </c>
    </row>
    <row r="41" spans="1:13" ht="15.75" customHeight="1">
      <c r="A41" s="11" t="s">
        <v>79</v>
      </c>
      <c r="B41" s="5">
        <f>АППГ!B23</f>
        <v>9</v>
      </c>
      <c r="C41" s="5">
        <f>тек!B23</f>
        <v>5</v>
      </c>
      <c r="D41" s="6">
        <f t="shared" si="0"/>
        <v>-44.44444444444444</v>
      </c>
      <c r="E41" s="5">
        <f>АППГ!C23</f>
        <v>1</v>
      </c>
      <c r="F41" s="5">
        <f>тек!C23</f>
        <v>3</v>
      </c>
      <c r="G41" s="6">
        <f t="shared" si="1"/>
        <v>200</v>
      </c>
      <c r="H41" s="5">
        <f>АППГ!E23</f>
        <v>11</v>
      </c>
      <c r="I41" s="5">
        <f>тек!E23</f>
        <v>4</v>
      </c>
      <c r="J41" s="6">
        <f t="shared" si="2"/>
        <v>-63.63636363636363</v>
      </c>
      <c r="K41" s="5">
        <f>АППГ_НС!B23</f>
        <v>3</v>
      </c>
      <c r="L41" s="5">
        <f>тек_НС!B23</f>
        <v>2</v>
      </c>
      <c r="M41" s="6">
        <f t="shared" si="3"/>
        <v>-33.33333333333333</v>
      </c>
    </row>
    <row r="42" spans="1:13" ht="15.75" customHeight="1">
      <c r="A42" s="11" t="s">
        <v>80</v>
      </c>
      <c r="B42" s="5">
        <f>АППГ!B35</f>
        <v>97</v>
      </c>
      <c r="C42" s="5">
        <f>тек!B35</f>
        <v>75</v>
      </c>
      <c r="D42" s="6">
        <f t="shared" si="0"/>
        <v>-22.68041237113402</v>
      </c>
      <c r="E42" s="5">
        <f>АППГ!C35</f>
        <v>9</v>
      </c>
      <c r="F42" s="5">
        <f>тек!C35</f>
        <v>9</v>
      </c>
      <c r="G42" s="6">
        <f t="shared" si="1"/>
        <v>0</v>
      </c>
      <c r="H42" s="5">
        <f>АППГ!E35</f>
        <v>115</v>
      </c>
      <c r="I42" s="5">
        <f>тек!E35</f>
        <v>96</v>
      </c>
      <c r="J42" s="6">
        <f t="shared" si="2"/>
        <v>-16.52173913043478</v>
      </c>
      <c r="K42" s="5">
        <f>АППГ_НС!B35</f>
        <v>13</v>
      </c>
      <c r="L42" s="5">
        <f>тек_НС!B35</f>
        <v>10</v>
      </c>
      <c r="M42" s="6">
        <f t="shared" si="3"/>
        <v>-23.076923076923077</v>
      </c>
    </row>
    <row r="43" spans="1:13" ht="15.75" customHeight="1">
      <c r="A43" s="7" t="s">
        <v>81</v>
      </c>
      <c r="B43" s="1">
        <f>SUM(B40:B42)</f>
        <v>128</v>
      </c>
      <c r="C43" s="1">
        <f>SUM(C40:C42)</f>
        <v>105</v>
      </c>
      <c r="D43" s="9">
        <f t="shared" si="0"/>
        <v>-17.96875</v>
      </c>
      <c r="E43" s="1">
        <f>SUM(E40:E42)</f>
        <v>18</v>
      </c>
      <c r="F43" s="1">
        <f>SUM(F40:F42)</f>
        <v>16</v>
      </c>
      <c r="G43" s="9">
        <f t="shared" si="1"/>
        <v>-11.11111111111111</v>
      </c>
      <c r="H43" s="1">
        <f>SUM(H40:H42)</f>
        <v>155</v>
      </c>
      <c r="I43" s="1">
        <f>SUM(I40:I42)</f>
        <v>137</v>
      </c>
      <c r="J43" s="9">
        <f t="shared" si="2"/>
        <v>-11.612903225806452</v>
      </c>
      <c r="K43" s="1">
        <f>SUM(K40:K42)</f>
        <v>18</v>
      </c>
      <c r="L43" s="1">
        <f>SUM(L40:L42)</f>
        <v>14</v>
      </c>
      <c r="M43" s="9">
        <f t="shared" si="3"/>
        <v>-22.22222222222222</v>
      </c>
    </row>
    <row r="44" spans="1:13" ht="15.75" customHeight="1">
      <c r="A44" s="11" t="s">
        <v>82</v>
      </c>
      <c r="B44" s="5">
        <f>АППГ!B31</f>
        <v>10</v>
      </c>
      <c r="C44" s="5">
        <f>тек!B31</f>
        <v>9</v>
      </c>
      <c r="D44" s="6">
        <f t="shared" si="0"/>
        <v>-10</v>
      </c>
      <c r="E44" s="5">
        <f>АППГ!C31</f>
        <v>0</v>
      </c>
      <c r="F44" s="5">
        <f>тек!C31</f>
        <v>2</v>
      </c>
      <c r="G44" s="6" t="e">
        <f t="shared" si="1"/>
        <v>#DIV/0!</v>
      </c>
      <c r="H44" s="5">
        <f>АППГ!E31</f>
        <v>15</v>
      </c>
      <c r="I44" s="5">
        <f>тек!E31</f>
        <v>9</v>
      </c>
      <c r="J44" s="6">
        <f t="shared" si="2"/>
        <v>-40</v>
      </c>
      <c r="K44" s="5">
        <f>АППГ_НС!B31</f>
        <v>4</v>
      </c>
      <c r="L44" s="5">
        <f>тек_НС!B31</f>
        <v>6</v>
      </c>
      <c r="M44" s="6">
        <f t="shared" si="3"/>
        <v>50</v>
      </c>
    </row>
    <row r="45" spans="1:13" ht="15.75" customHeight="1">
      <c r="A45" s="11" t="s">
        <v>83</v>
      </c>
      <c r="B45" s="5">
        <f>АППГ!B36</f>
        <v>20</v>
      </c>
      <c r="C45" s="5">
        <f>тек!B36</f>
        <v>22</v>
      </c>
      <c r="D45" s="6">
        <f t="shared" si="0"/>
        <v>10</v>
      </c>
      <c r="E45" s="5">
        <f>АППГ!C36</f>
        <v>6</v>
      </c>
      <c r="F45" s="5">
        <f>тек!C36</f>
        <v>2</v>
      </c>
      <c r="G45" s="6">
        <f t="shared" si="1"/>
        <v>-66.66666666666666</v>
      </c>
      <c r="H45" s="5">
        <f>АППГ!E36</f>
        <v>24</v>
      </c>
      <c r="I45" s="5">
        <f>тек!E36</f>
        <v>21</v>
      </c>
      <c r="J45" s="6">
        <f t="shared" si="2"/>
        <v>-12.5</v>
      </c>
      <c r="K45" s="5">
        <f>АППГ_НС!B36</f>
        <v>3</v>
      </c>
      <c r="L45" s="5">
        <f>тек_НС!B36</f>
        <v>3</v>
      </c>
      <c r="M45" s="6">
        <f t="shared" si="3"/>
        <v>0</v>
      </c>
    </row>
    <row r="46" spans="1:13" ht="15.75" customHeight="1">
      <c r="A46" s="7" t="s">
        <v>84</v>
      </c>
      <c r="B46" s="1">
        <f>SUM(B44:B45)</f>
        <v>30</v>
      </c>
      <c r="C46" s="1">
        <f>SUM(C44:C45)</f>
        <v>31</v>
      </c>
      <c r="D46" s="9">
        <f t="shared" si="0"/>
        <v>3.3333333333333335</v>
      </c>
      <c r="E46" s="1">
        <f>SUM(E44:E45)</f>
        <v>6</v>
      </c>
      <c r="F46" s="1">
        <f>SUM(F44:F45)</f>
        <v>4</v>
      </c>
      <c r="G46" s="9">
        <f t="shared" si="1"/>
        <v>-33.33333333333333</v>
      </c>
      <c r="H46" s="1">
        <f>SUM(H44:H45)</f>
        <v>39</v>
      </c>
      <c r="I46" s="1">
        <f>SUM(I44:I45)</f>
        <v>30</v>
      </c>
      <c r="J46" s="9">
        <f t="shared" si="2"/>
        <v>-23.076923076923077</v>
      </c>
      <c r="K46" s="1">
        <f>SUM(K44:K45)</f>
        <v>7</v>
      </c>
      <c r="L46" s="1">
        <f>SUM(L44:L45)</f>
        <v>9</v>
      </c>
      <c r="M46" s="9">
        <f t="shared" si="3"/>
        <v>28.57142857142857</v>
      </c>
    </row>
    <row r="47" spans="1:13" ht="15.75" customHeight="1">
      <c r="A47" s="7" t="s">
        <v>85</v>
      </c>
      <c r="B47" s="1">
        <f>АППГ!B40</f>
        <v>19</v>
      </c>
      <c r="C47" s="1">
        <f>тек!B40</f>
        <v>18</v>
      </c>
      <c r="D47" s="9">
        <f t="shared" si="0"/>
        <v>-5.263157894736842</v>
      </c>
      <c r="E47" s="1">
        <f>АППГ!C40</f>
        <v>5</v>
      </c>
      <c r="F47" s="1">
        <f>тек!C40</f>
        <v>6</v>
      </c>
      <c r="G47" s="9">
        <f t="shared" si="1"/>
        <v>20</v>
      </c>
      <c r="H47" s="1">
        <f>АППГ!E40</f>
        <v>22</v>
      </c>
      <c r="I47" s="1">
        <f>тек!E40</f>
        <v>31</v>
      </c>
      <c r="J47" s="9">
        <f t="shared" si="2"/>
        <v>40.909090909090914</v>
      </c>
      <c r="K47" s="1">
        <f>АППГ_НС!B40</f>
        <v>2</v>
      </c>
      <c r="L47" s="1">
        <f>тек_НС!B40</f>
        <v>9</v>
      </c>
      <c r="M47" s="9">
        <f t="shared" si="3"/>
        <v>350</v>
      </c>
    </row>
    <row r="48" spans="1:13" ht="15.75" customHeight="1">
      <c r="A48" s="11" t="s">
        <v>86</v>
      </c>
      <c r="B48" s="5">
        <f>АППГ!B29</f>
        <v>29</v>
      </c>
      <c r="C48" s="5">
        <f>тек!B29</f>
        <v>22</v>
      </c>
      <c r="D48" s="6">
        <f t="shared" si="0"/>
        <v>-24.137931034482758</v>
      </c>
      <c r="E48" s="5">
        <f>АППГ!C29</f>
        <v>4</v>
      </c>
      <c r="F48" s="5">
        <f>тек!C29</f>
        <v>5</v>
      </c>
      <c r="G48" s="6">
        <f t="shared" si="1"/>
        <v>25</v>
      </c>
      <c r="H48" s="5">
        <f>АППГ!E29</f>
        <v>52</v>
      </c>
      <c r="I48" s="5">
        <f>тек!E29</f>
        <v>28</v>
      </c>
      <c r="J48" s="6">
        <f t="shared" si="2"/>
        <v>-46.15384615384615</v>
      </c>
      <c r="K48" s="5">
        <f>АППГ_НС!B29</f>
        <v>4</v>
      </c>
      <c r="L48" s="5">
        <f>тек_НС!B29</f>
        <v>2</v>
      </c>
      <c r="M48" s="6">
        <f t="shared" si="3"/>
        <v>-50</v>
      </c>
    </row>
    <row r="49" spans="1:13" ht="15.75" customHeight="1">
      <c r="A49" s="11" t="s">
        <v>87</v>
      </c>
      <c r="B49" s="5">
        <f>АППГ!B43</f>
        <v>39</v>
      </c>
      <c r="C49" s="5">
        <f>тек!B43</f>
        <v>35</v>
      </c>
      <c r="D49" s="6">
        <f t="shared" si="0"/>
        <v>-10.256410256410255</v>
      </c>
      <c r="E49" s="5">
        <f>АППГ!C43</f>
        <v>8</v>
      </c>
      <c r="F49" s="5">
        <f>тек!C43</f>
        <v>7</v>
      </c>
      <c r="G49" s="6">
        <f t="shared" si="1"/>
        <v>-12.5</v>
      </c>
      <c r="H49" s="5">
        <f>АППГ!E43</f>
        <v>62</v>
      </c>
      <c r="I49" s="5">
        <f>тек!E43</f>
        <v>48</v>
      </c>
      <c r="J49" s="6">
        <f t="shared" si="2"/>
        <v>-22.58064516129032</v>
      </c>
      <c r="K49" s="5">
        <f>АППГ_НС!B43</f>
        <v>4</v>
      </c>
      <c r="L49" s="5">
        <f>тек_НС!B43</f>
        <v>4</v>
      </c>
      <c r="M49" s="6">
        <f t="shared" si="3"/>
        <v>0</v>
      </c>
    </row>
    <row r="50" spans="1:13" ht="15.75" customHeight="1">
      <c r="A50" s="7" t="s">
        <v>88</v>
      </c>
      <c r="B50" s="1">
        <f>SUM(B48:B49)</f>
        <v>68</v>
      </c>
      <c r="C50" s="1">
        <f>SUM(C48:C49)</f>
        <v>57</v>
      </c>
      <c r="D50" s="9">
        <f t="shared" si="0"/>
        <v>-16.176470588235293</v>
      </c>
      <c r="E50" s="1">
        <f>SUM(E48:E49)</f>
        <v>12</v>
      </c>
      <c r="F50" s="1">
        <f>SUM(F48:F49)</f>
        <v>12</v>
      </c>
      <c r="G50" s="9">
        <f t="shared" si="1"/>
        <v>0</v>
      </c>
      <c r="H50" s="1">
        <f>SUM(H48:H49)</f>
        <v>114</v>
      </c>
      <c r="I50" s="1">
        <f>SUM(I48:I49)</f>
        <v>76</v>
      </c>
      <c r="J50" s="9">
        <f t="shared" si="2"/>
        <v>-33.33333333333333</v>
      </c>
      <c r="K50" s="1">
        <f>SUM(K48:K49)</f>
        <v>8</v>
      </c>
      <c r="L50" s="1">
        <f>SUM(L48:L49)</f>
        <v>6</v>
      </c>
      <c r="M50" s="9">
        <f t="shared" si="3"/>
        <v>-25</v>
      </c>
    </row>
    <row r="51" spans="1:13" ht="15.75" customHeight="1">
      <c r="A51" s="11" t="s">
        <v>89</v>
      </c>
      <c r="B51" s="5">
        <f>АППГ!B4</f>
        <v>9</v>
      </c>
      <c r="C51" s="5">
        <f>тек!B4</f>
        <v>8</v>
      </c>
      <c r="D51" s="6">
        <f t="shared" si="0"/>
        <v>-11.11111111111111</v>
      </c>
      <c r="E51" s="5">
        <f>АППГ!C4</f>
        <v>1</v>
      </c>
      <c r="F51" s="5">
        <f>тек!C4</f>
        <v>1</v>
      </c>
      <c r="G51" s="6">
        <f t="shared" si="1"/>
        <v>0</v>
      </c>
      <c r="H51" s="5">
        <f>АППГ!E4</f>
        <v>14</v>
      </c>
      <c r="I51" s="5">
        <f>тек!E4</f>
        <v>13</v>
      </c>
      <c r="J51" s="6">
        <f t="shared" si="2"/>
        <v>-7.142857142857142</v>
      </c>
      <c r="K51" s="5">
        <f>АППГ_НС!B4</f>
        <v>2</v>
      </c>
      <c r="L51" s="5">
        <f>тек_НС!B4</f>
        <v>4</v>
      </c>
      <c r="M51" s="6">
        <f t="shared" si="3"/>
        <v>100</v>
      </c>
    </row>
    <row r="52" spans="1:13" ht="15.75" customHeight="1">
      <c r="A52" s="11" t="s">
        <v>90</v>
      </c>
      <c r="B52" s="5">
        <f>АППГ!B13</f>
        <v>9</v>
      </c>
      <c r="C52" s="5">
        <f>тек!B13</f>
        <v>10</v>
      </c>
      <c r="D52" s="6">
        <f t="shared" si="0"/>
        <v>11.11111111111111</v>
      </c>
      <c r="E52" s="5">
        <f>АППГ!C13</f>
        <v>2</v>
      </c>
      <c r="F52" s="5">
        <f>тек!C13</f>
        <v>3</v>
      </c>
      <c r="G52" s="6">
        <f t="shared" si="1"/>
        <v>50</v>
      </c>
      <c r="H52" s="5">
        <f>АППГ!E13</f>
        <v>14</v>
      </c>
      <c r="I52" s="5">
        <f>тек!E13</f>
        <v>17</v>
      </c>
      <c r="J52" s="6">
        <f t="shared" si="2"/>
        <v>21.428571428571427</v>
      </c>
      <c r="K52" s="5">
        <f>АППГ_НС!B13</f>
        <v>0</v>
      </c>
      <c r="L52" s="5">
        <f>тек_НС!B13</f>
        <v>2</v>
      </c>
      <c r="M52" s="6" t="e">
        <f t="shared" si="3"/>
        <v>#DIV/0!</v>
      </c>
    </row>
    <row r="53" spans="1:13" ht="15.75" customHeight="1">
      <c r="A53" s="11" t="s">
        <v>91</v>
      </c>
      <c r="B53" s="5">
        <f>АППГ!B33</f>
        <v>10</v>
      </c>
      <c r="C53" s="5">
        <f>тек!B33</f>
        <v>8</v>
      </c>
      <c r="D53" s="6">
        <f t="shared" si="0"/>
        <v>-20</v>
      </c>
      <c r="E53" s="5">
        <f>АППГ!C33</f>
        <v>6</v>
      </c>
      <c r="F53" s="5">
        <f>тек!C33</f>
        <v>4</v>
      </c>
      <c r="G53" s="6">
        <f t="shared" si="1"/>
        <v>-33.33333333333333</v>
      </c>
      <c r="H53" s="5">
        <f>АППГ!E33</f>
        <v>7</v>
      </c>
      <c r="I53" s="5">
        <f>тек!E33</f>
        <v>10</v>
      </c>
      <c r="J53" s="6">
        <f t="shared" si="2"/>
        <v>42.857142857142854</v>
      </c>
      <c r="K53" s="5">
        <f>АППГ_НС!B33</f>
        <v>3</v>
      </c>
      <c r="L53" s="5">
        <f>тек_НС!B33</f>
        <v>3</v>
      </c>
      <c r="M53" s="6">
        <f t="shared" si="3"/>
        <v>0</v>
      </c>
    </row>
    <row r="54" spans="1:13" ht="15.75" customHeight="1">
      <c r="A54" s="11" t="s">
        <v>92</v>
      </c>
      <c r="B54" s="5">
        <f>АППГ!B38</f>
        <v>7</v>
      </c>
      <c r="C54" s="5">
        <f>тек!B38</f>
        <v>3</v>
      </c>
      <c r="D54" s="6">
        <f t="shared" si="0"/>
        <v>-57.14285714285714</v>
      </c>
      <c r="E54" s="5">
        <f>АППГ!C38</f>
        <v>0</v>
      </c>
      <c r="F54" s="5">
        <f>тек!C38</f>
        <v>4</v>
      </c>
      <c r="G54" s="6" t="e">
        <f t="shared" si="1"/>
        <v>#DIV/0!</v>
      </c>
      <c r="H54" s="5">
        <f>АППГ!E38</f>
        <v>7</v>
      </c>
      <c r="I54" s="5">
        <f>тек!E38</f>
        <v>4</v>
      </c>
      <c r="J54" s="6">
        <f t="shared" si="2"/>
        <v>-42.857142857142854</v>
      </c>
      <c r="K54" s="5">
        <f>АППГ_НС!B38</f>
        <v>3</v>
      </c>
      <c r="L54" s="5">
        <f>тек_НС!B38</f>
        <v>1</v>
      </c>
      <c r="M54" s="6">
        <f t="shared" si="3"/>
        <v>-66.66666666666666</v>
      </c>
    </row>
    <row r="55" spans="1:13" ht="15.75" customHeight="1">
      <c r="A55" s="11" t="s">
        <v>93</v>
      </c>
      <c r="B55" s="5">
        <f>АППГ!B44</f>
        <v>35</v>
      </c>
      <c r="C55" s="5">
        <f>тек!B44</f>
        <v>28</v>
      </c>
      <c r="D55" s="6">
        <f t="shared" si="0"/>
        <v>-20</v>
      </c>
      <c r="E55" s="5">
        <f>АППГ!C44</f>
        <v>9</v>
      </c>
      <c r="F55" s="5">
        <f>тек!C44</f>
        <v>2</v>
      </c>
      <c r="G55" s="6">
        <f t="shared" si="1"/>
        <v>-77.77777777777779</v>
      </c>
      <c r="H55" s="5">
        <f>АППГ!E44</f>
        <v>47</v>
      </c>
      <c r="I55" s="5">
        <f>тек!E44</f>
        <v>41</v>
      </c>
      <c r="J55" s="6">
        <f t="shared" si="2"/>
        <v>-12.76595744680851</v>
      </c>
      <c r="K55" s="5">
        <f>АППГ_НС!B44</f>
        <v>5</v>
      </c>
      <c r="L55" s="5">
        <f>тек_НС!B44</f>
        <v>4</v>
      </c>
      <c r="M55" s="6">
        <f t="shared" si="3"/>
        <v>-20</v>
      </c>
    </row>
    <row r="56" spans="1:13" ht="15.75" customHeight="1">
      <c r="A56" s="7" t="s">
        <v>94</v>
      </c>
      <c r="B56" s="1">
        <f>SUM(B51:B55)</f>
        <v>70</v>
      </c>
      <c r="C56" s="1">
        <f>SUM(C51:C55)</f>
        <v>57</v>
      </c>
      <c r="D56" s="9">
        <f t="shared" si="0"/>
        <v>-18.571428571428573</v>
      </c>
      <c r="E56" s="1">
        <f>SUM(E51:E55)</f>
        <v>18</v>
      </c>
      <c r="F56" s="1">
        <f>SUM(F51:F55)</f>
        <v>14</v>
      </c>
      <c r="G56" s="9">
        <f t="shared" si="1"/>
        <v>-22.22222222222222</v>
      </c>
      <c r="H56" s="1">
        <f>SUM(H51:H55)</f>
        <v>89</v>
      </c>
      <c r="I56" s="1">
        <f>SUM(I51:I55)</f>
        <v>85</v>
      </c>
      <c r="J56" s="9">
        <f t="shared" si="2"/>
        <v>-4.49438202247191</v>
      </c>
      <c r="K56" s="1">
        <f>SUM(K51:K55)</f>
        <v>13</v>
      </c>
      <c r="L56" s="1">
        <f>SUM(L51:L55)</f>
        <v>14</v>
      </c>
      <c r="M56" s="9">
        <f t="shared" si="3"/>
        <v>7.6923076923076925</v>
      </c>
    </row>
    <row r="57" spans="1:13" ht="15.75" customHeight="1">
      <c r="A57" s="37" t="s">
        <v>108</v>
      </c>
      <c r="B57" s="1">
        <f>АППГ!B30</f>
        <v>2</v>
      </c>
      <c r="C57" s="1">
        <f>тек!B30</f>
        <v>0</v>
      </c>
      <c r="D57" s="9">
        <f>(C57-B57)/B57*100</f>
        <v>-100</v>
      </c>
      <c r="E57" s="1">
        <f>АППГ!C30</f>
        <v>2</v>
      </c>
      <c r="F57" s="1">
        <f>тек!C30</f>
        <v>0</v>
      </c>
      <c r="G57" s="9">
        <f>(F57-E57)/E57*100</f>
        <v>-100</v>
      </c>
      <c r="H57" s="1">
        <f>АППГ!E30</f>
        <v>1</v>
      </c>
      <c r="I57" s="1">
        <f>тек!E30</f>
        <v>0</v>
      </c>
      <c r="J57" s="9">
        <f>(I57-H57)/H57*100</f>
        <v>-100</v>
      </c>
      <c r="K57" s="1">
        <f>АППГ_НС!B30</f>
        <v>1</v>
      </c>
      <c r="L57" s="1">
        <f>тек_НС!B30</f>
        <v>0</v>
      </c>
      <c r="M57" s="9">
        <f>(L57-K57)/K57*100</f>
        <v>-100</v>
      </c>
    </row>
    <row r="58" spans="1:13" ht="15.75" customHeight="1">
      <c r="A58" s="7" t="s">
        <v>95</v>
      </c>
      <c r="B58" s="1">
        <f>B5+B6+B9+B13+B14+B19+B23+B26+B27+B30+B33+B36+B39+B43+B46+B47+B50+B56+B57</f>
        <v>878</v>
      </c>
      <c r="C58" s="1">
        <f>C5+C6+C9+C13+C14+C19+C23+C26+C27+C30+C33+C36+C39+C43+C46+C47+C50+C56+C57</f>
        <v>806</v>
      </c>
      <c r="D58" s="9">
        <f t="shared" si="0"/>
        <v>-8.200455580865604</v>
      </c>
      <c r="E58" s="1">
        <f>E5+E6+E9+E13+E14+E19+E23+E26+E27+E30+E33+E36+E39+E43+E46+E47+E50+E56+E57</f>
        <v>149</v>
      </c>
      <c r="F58" s="1">
        <f>F5+F6+F9+F13+F14+F19+F23+F26+F27+F30+F33+F36+F39+F43+F46+F47+F50+F56+F57</f>
        <v>135</v>
      </c>
      <c r="G58" s="9">
        <f t="shared" si="1"/>
        <v>-9.395973154362416</v>
      </c>
      <c r="H58" s="1">
        <f>H5+H6+H9+H13+H14+H19+H23+H26+H27+H30+H33+H36+H39+H43+H46+H47+H50+H56+H57</f>
        <v>1201</v>
      </c>
      <c r="I58" s="1">
        <f>I5+I6+I9+I13+I14+I19+I23+I26+I27+I30+I33+I36+I39+I43+I46+I47+I50+I56+I57</f>
        <v>1038</v>
      </c>
      <c r="J58" s="9">
        <f t="shared" si="2"/>
        <v>-13.57202331390508</v>
      </c>
      <c r="K58" s="1">
        <f>K5+K6+K9+K13+K14+K19+K23+K26+K27+K30+K33+K36+K39+K43+K46+K47+K50+K56+K57</f>
        <v>151</v>
      </c>
      <c r="L58" s="1">
        <f>L5+L6+L9+L13+L14+L19+L23+L26+L27+L30+L33+L36+L39+L43+L46+L47+L50+L56+L57</f>
        <v>156</v>
      </c>
      <c r="M58" s="9">
        <f t="shared" si="3"/>
        <v>3.3112582781456954</v>
      </c>
    </row>
    <row r="59" spans="1:13" ht="15.75" customHeight="1">
      <c r="A59" s="7" t="s">
        <v>96</v>
      </c>
      <c r="B59" s="1">
        <f>B4+B58</f>
        <v>1756</v>
      </c>
      <c r="C59" s="1">
        <f>C4+C58</f>
        <v>1702</v>
      </c>
      <c r="D59" s="9">
        <f t="shared" si="0"/>
        <v>-3.0751708428246016</v>
      </c>
      <c r="E59" s="1">
        <f>E4+E58</f>
        <v>174</v>
      </c>
      <c r="F59" s="1">
        <f>F4+F58</f>
        <v>158</v>
      </c>
      <c r="G59" s="9">
        <f t="shared" si="1"/>
        <v>-9.195402298850574</v>
      </c>
      <c r="H59" s="1">
        <f>H4+H58</f>
        <v>2239</v>
      </c>
      <c r="I59" s="1">
        <f>I4+I58</f>
        <v>2112</v>
      </c>
      <c r="J59" s="9">
        <f t="shared" si="2"/>
        <v>-5.672175078159893</v>
      </c>
      <c r="K59" s="1">
        <f>K4+K58</f>
        <v>200</v>
      </c>
      <c r="L59" s="1">
        <f>L4+L58</f>
        <v>213</v>
      </c>
      <c r="M59" s="9">
        <f t="shared" si="3"/>
        <v>6.5</v>
      </c>
    </row>
    <row r="60" ht="15" customHeight="1"/>
    <row r="61" ht="16.5" customHeight="1">
      <c r="A61" s="3"/>
    </row>
    <row r="62" spans="1:13" s="20" customFormat="1" ht="17.25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s="20" customFormat="1" ht="17.2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s="20" customFormat="1" ht="17.25" customHeight="1">
      <c r="A64" s="42"/>
      <c r="B64" s="42"/>
      <c r="C64" s="42"/>
      <c r="D64" s="42"/>
      <c r="E64" s="42"/>
      <c r="F64" s="42"/>
      <c r="G64" s="42"/>
      <c r="H64" s="42"/>
      <c r="I64" s="42"/>
      <c r="J64" s="4"/>
      <c r="K64" s="42"/>
      <c r="L64" s="42"/>
      <c r="M64" s="42"/>
    </row>
    <row r="65" spans="1:13" s="20" customFormat="1" ht="17.2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s="20" customFormat="1" ht="17.2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4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4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</sheetData>
  <sheetProtection/>
  <mergeCells count="6">
    <mergeCell ref="K2:M2"/>
    <mergeCell ref="A1:M1"/>
    <mergeCell ref="A2:A3"/>
    <mergeCell ref="B2:D2"/>
    <mergeCell ref="E2:G2"/>
    <mergeCell ref="H2:J2"/>
  </mergeCells>
  <printOptions/>
  <pageMargins left="0.86" right="0.2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1otdel</dc:creator>
  <cp:keywords/>
  <dc:description/>
  <cp:lastModifiedBy>Danil</cp:lastModifiedBy>
  <cp:lastPrinted>2020-01-09T06:47:43Z</cp:lastPrinted>
  <dcterms:created xsi:type="dcterms:W3CDTF">2015-02-04T06:27:49Z</dcterms:created>
  <dcterms:modified xsi:type="dcterms:W3CDTF">2020-07-02T14:08:53Z</dcterms:modified>
  <cp:category/>
  <cp:version/>
  <cp:contentType/>
  <cp:contentStatus/>
</cp:coreProperties>
</file>